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bookViews>
    <workbookView xWindow="-1995" yWindow="195" windowWidth="21795" windowHeight="13740" tabRatio="944"/>
  </bookViews>
  <sheets>
    <sheet name="Introduction" sheetId="1" r:id="rId1"/>
    <sheet name="1. ENERGY STAR Dataset" sheetId="15" r:id="rId2"/>
    <sheet name="2. Vented Gas Plot" sheetId="19" r:id="rId3"/>
    <sheet name="3. Elec. Standard Plot" sheetId="18" r:id="rId4"/>
    <sheet name="4. Elec, Compact 120V Plot" sheetId="21" r:id="rId5"/>
    <sheet name="5. Elec. Compact 240V Plot" sheetId="20" r:id="rId6"/>
    <sheet name="6. Consumer Savings" sheetId="30" r:id="rId7"/>
    <sheet name="7. Efficiency &amp; Payback" sheetId="27" r:id="rId8"/>
    <sheet name="7a. Cost Effective- ETA" sheetId="25" state="hidden" r:id="rId9"/>
  </sheets>
  <externalReferences>
    <externalReference r:id="rId10"/>
  </externalReferences>
  <definedNames>
    <definedName name="_xlnm._FilterDatabase" localSheetId="1" hidden="1">'1. ENERGY STAR Dataset'!$A$7:$M$402</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U8" i="19" l="1"/>
  <c r="U3" i="19"/>
  <c r="U4" i="19"/>
  <c r="U5" i="19"/>
  <c r="U6" i="19"/>
  <c r="U7" i="19"/>
  <c r="U2" i="19"/>
  <c r="W3" i="18"/>
  <c r="W4" i="18"/>
  <c r="W5" i="18"/>
  <c r="W6" i="18"/>
  <c r="W7" i="18"/>
  <c r="W8" i="18"/>
  <c r="W9" i="18"/>
  <c r="W10" i="18"/>
  <c r="W11" i="18"/>
  <c r="W12" i="18"/>
  <c r="W13" i="18"/>
  <c r="W14" i="18"/>
  <c r="W15" i="18"/>
  <c r="W16" i="18"/>
  <c r="W17" i="18"/>
  <c r="W18" i="18"/>
  <c r="W19" i="18"/>
  <c r="W20" i="18"/>
  <c r="W21" i="18"/>
  <c r="W22" i="18"/>
  <c r="W23" i="18"/>
  <c r="W24" i="18"/>
  <c r="W25" i="18"/>
  <c r="W2" i="18"/>
  <c r="T3" i="21"/>
  <c r="T4" i="21"/>
  <c r="T2" i="21"/>
  <c r="H19" i="30"/>
  <c r="F19" i="30"/>
  <c r="H18" i="30"/>
  <c r="F18" i="30"/>
  <c r="H17" i="30"/>
  <c r="F17" i="30"/>
  <c r="H16" i="30"/>
  <c r="F16" i="30"/>
  <c r="E15" i="30"/>
  <c r="H15" i="30"/>
  <c r="G15" i="30"/>
  <c r="F15" i="30"/>
  <c r="E9" i="30"/>
  <c r="E8" i="30"/>
  <c r="E7" i="30"/>
  <c r="E6" i="30"/>
  <c r="F5" i="30"/>
  <c r="E5" i="30"/>
  <c r="D13" i="25"/>
</calcChain>
</file>

<file path=xl/sharedStrings.xml><?xml version="1.0" encoding="utf-8"?>
<sst xmlns="http://schemas.openxmlformats.org/spreadsheetml/2006/main" count="195" uniqueCount="130">
  <si>
    <t>ENERGY STAR® Residential Clothes Dryer
 Data and Analysis - August 5, 2013</t>
  </si>
  <si>
    <t xml:space="preserve">Technology Options </t>
  </si>
  <si>
    <r>
      <t xml:space="preserve">      As a part of the ENERGY STAR product specification development,EPA considered the extent to which there are likely to be qualified models on the market with the specification goes into effect that offer reasonable payback for the consumers. To that end, the Agency researches potential technologies for increasing efficiency and engages with manufacturers to better understand their plans to introduce more energy-efficient designs in the market.   For residential clothes dryers, EPA identified a number of different technologies- most of which are in use today- including improved automatic termination (sensors and controls), modulation, heat recovery, drum modifications, insulation, and heat pump and hybrid heat pump technology. These technologies are discussed in more detail below.  During EPA's outreach last year that led up to the launch of the ENERGY STAR clothes dryer specification development, a number of manufacturers indicated  plans to bring more energy efficient dryers to the market in the U.S. in anticipation of an ENERGY STAR dryer program.  Most recently, a residential dryer received the EPA Emerging Technology Award for Advanced Dryers (1).  This dryer uses 27% less energy than a standard dryer (as measured under DOE test procedure, Appendix D) </t>
    </r>
    <r>
      <rPr>
        <sz val="11"/>
        <rFont val="Calibri"/>
        <family val="2"/>
      </rPr>
      <t>and offers a dry time within 75 minutes in the most en</t>
    </r>
    <r>
      <rPr>
        <sz val="11"/>
        <color indexed="8"/>
        <rFont val="Calibri"/>
        <family val="2"/>
      </rPr>
      <t xml:space="preserve">ergy efficient setting.  
     Consistent with the program's principles, EPA seeks to establish ENERGY STAR specification performance levels that deliver significant energy savings without unreasonable added cost for the consumer.  Where there is an expectation of added cost, the Agency explores whether there are likely to be consumer options such that the payback period (resulting from reduced energy costs) for the ENERGY STAR model versus a comparable standard model is reasonable, generally within 3-5 years.    </t>
    </r>
  </si>
  <si>
    <r>
      <t>Assumptions: The 2015 Federal standards (adjusted to account for the increase in energy use associated with 10 CFR 430 Appendix D2) were used as the baseline.  Calculations assume 283 cycles per year, a 3 lb load for compact (&lt;4.4 cu-ft capacity) and an 8.45 lb load for standard sized dryers (≥4.4 cu-ft capacity), and a 12 year average product lifetime (Appliance Magazine. U.S Appliance Industry: Market Value, Life Expectancy &amp; Replacement Picture</t>
    </r>
    <r>
      <rPr>
        <i/>
        <sz val="11"/>
        <rFont val="Calibri"/>
      </rPr>
      <t xml:space="preserve"> </t>
    </r>
    <r>
      <rPr>
        <sz val="11"/>
        <rFont val="Calibri"/>
        <family val="2"/>
      </rPr>
      <t xml:space="preserve">2011).  </t>
    </r>
  </si>
  <si>
    <t>Auto Sense Dry (high heat), very dry</t>
  </si>
  <si>
    <t>D1-2013RW-AT-AHAM7.4-Very dry-Ins-Seal-HX-1</t>
  </si>
  <si>
    <t>D1-2013RW-AT-AHAM7.4-Very dry-Ins-Seal-HX-2</t>
  </si>
  <si>
    <t xml:space="preserve">Electricity Savings (kWh/yr) </t>
  </si>
  <si>
    <t xml:space="preserve">CEF (source: DOE January 2013 NOPR, Table III.4) </t>
  </si>
  <si>
    <t>Test Method - Appendix D2</t>
  </si>
  <si>
    <t xml:space="preserve">Note 1: Test data is available for vented units, only. 
Note 2: Test Units 12, 13, 14 and 15 represent heat pump dryers currently available on the European (EU) marketplace.
Note 3: Test data reported from 2013 CLASP based on modifed DOE Test Method, 10 CFR 430 Appendix D1 with automatic termination enabled. The report notes that testing was similiar to the test proposed in the DOE January 2013 NOPR and that analysis suggests that the energy consumption (kWh/per cycle) would vary by less than 1%. </t>
  </si>
  <si>
    <r>
      <t xml:space="preserve">  Blue data points/lines </t>
    </r>
    <r>
      <rPr>
        <sz val="12"/>
        <color indexed="8"/>
        <rFont val="Calibri"/>
        <family val="2"/>
      </rPr>
      <t>r</t>
    </r>
    <r>
      <rPr>
        <sz val="12"/>
        <color indexed="8"/>
        <rFont val="Calibri"/>
        <family val="2"/>
      </rPr>
      <t>elate to the DOE Test Procedure</t>
    </r>
    <r>
      <rPr>
        <sz val="12"/>
        <color indexed="8"/>
        <rFont val="Calibri"/>
        <family val="2"/>
      </rPr>
      <t xml:space="preserve"> in Appendix D2 and</t>
    </r>
    <r>
      <rPr>
        <sz val="12"/>
        <color indexed="8"/>
        <rFont val="Calibri"/>
        <family val="2"/>
      </rPr>
      <t xml:space="preserve"> include: </t>
    </r>
  </si>
  <si>
    <r>
      <t xml:space="preserve">      - ENERGY STAR Version 1.0 Estimated Baseline, derived by multipling 2015 standard by the average change in gas dryers’ assessed CEF between Appendix D1 and </t>
    </r>
    <r>
      <rPr>
        <sz val="12"/>
        <color indexed="8"/>
        <rFont val="Calibri"/>
        <family val="2"/>
      </rPr>
      <t>Appendix D2</t>
    </r>
    <r>
      <rPr>
        <sz val="12"/>
        <color indexed="8"/>
        <rFont val="Calibri"/>
        <family val="2"/>
      </rPr>
      <t xml:space="preserve">: 3.30 - (3.30 x 0.139) </t>
    </r>
  </si>
  <si>
    <r>
      <t xml:space="preserve">      - Test Data</t>
    </r>
    <r>
      <rPr>
        <sz val="12"/>
        <color indexed="8"/>
        <rFont val="Calibri"/>
        <family val="2"/>
      </rPr>
      <t xml:space="preserve"> (ENERGY STAR Dataset)</t>
    </r>
    <r>
      <rPr>
        <sz val="12"/>
        <color indexed="8"/>
        <rFont val="Calibri"/>
        <family val="2"/>
      </rPr>
      <t xml:space="preserve"> </t>
    </r>
  </si>
  <si>
    <r>
      <t xml:space="preserve">  Red data points/line</t>
    </r>
    <r>
      <rPr>
        <sz val="12"/>
        <color indexed="8"/>
        <rFont val="Calibri"/>
        <family val="2"/>
      </rPr>
      <t xml:space="preserve"> r</t>
    </r>
    <r>
      <rPr>
        <sz val="12"/>
        <color indexed="8"/>
        <rFont val="Calibri"/>
        <family val="2"/>
      </rPr>
      <t xml:space="preserve">elate to DOE Test Procedure Appendix D1; these are shown for informational purposes only.  </t>
    </r>
  </si>
  <si>
    <r>
      <t xml:space="preserve">  Blue data points/lines</t>
    </r>
    <r>
      <rPr>
        <sz val="12"/>
        <color indexed="8"/>
        <rFont val="Calibri"/>
        <family val="2"/>
      </rPr>
      <t xml:space="preserve"> r</t>
    </r>
    <r>
      <rPr>
        <sz val="12"/>
        <color indexed="8"/>
        <rFont val="Calibri"/>
        <family val="2"/>
      </rPr>
      <t xml:space="preserve">elate to the DOE Test Procedure </t>
    </r>
    <r>
      <rPr>
        <sz val="12"/>
        <color indexed="8"/>
        <rFont val="Calibri"/>
        <family val="2"/>
      </rPr>
      <t>in Appendix D2 and</t>
    </r>
    <r>
      <rPr>
        <sz val="12"/>
        <color indexed="8"/>
        <rFont val="Calibri"/>
        <family val="2"/>
      </rPr>
      <t xml:space="preserve">  include: </t>
    </r>
  </si>
  <si>
    <t>D1</t>
  </si>
  <si>
    <t>Auto</t>
  </si>
  <si>
    <r>
      <t xml:space="preserve">      - Relevant Test Data</t>
    </r>
    <r>
      <rPr>
        <sz val="12"/>
        <color indexed="8"/>
        <rFont val="Calibri"/>
        <family val="2"/>
      </rPr>
      <t xml:space="preserve"> (ENERGY STAR Dataset which </t>
    </r>
    <r>
      <rPr>
        <sz val="12"/>
        <color indexed="8"/>
        <rFont val="Calibri"/>
        <family val="2"/>
      </rPr>
      <t>includ</t>
    </r>
    <r>
      <rPr>
        <sz val="12"/>
        <color indexed="8"/>
        <rFont val="Calibri"/>
        <family val="2"/>
      </rPr>
      <t>es</t>
    </r>
    <r>
      <rPr>
        <sz val="12"/>
        <color indexed="8"/>
        <rFont val="Calibri"/>
        <family val="2"/>
      </rPr>
      <t xml:space="preserve"> DOE test data published in the Jan. 2013 NOPR, test results from the CLASP 2013 Report, and data from CA IOU comments</t>
    </r>
    <r>
      <rPr>
        <sz val="12"/>
        <color indexed="8"/>
        <rFont val="Calibri"/>
        <family val="2"/>
      </rPr>
      <t>)</t>
    </r>
  </si>
  <si>
    <r>
      <t xml:space="preserve">  Blue data points/lines</t>
    </r>
    <r>
      <rPr>
        <sz val="12"/>
        <color indexed="8"/>
        <rFont val="Calibri"/>
        <family val="2"/>
      </rPr>
      <t xml:space="preserve"> r</t>
    </r>
    <r>
      <rPr>
        <sz val="12"/>
        <color indexed="8"/>
        <rFont val="Calibri"/>
        <family val="2"/>
      </rPr>
      <t xml:space="preserve">elate to the DOE Test Procedure </t>
    </r>
    <r>
      <rPr>
        <sz val="12"/>
        <color indexed="8"/>
        <rFont val="Calibri"/>
        <family val="2"/>
      </rPr>
      <t>in Appendix D2</t>
    </r>
    <r>
      <rPr>
        <sz val="12"/>
        <color indexed="8"/>
        <rFont val="Calibri"/>
        <family val="2"/>
      </rPr>
      <t xml:space="preserve">;  include: </t>
    </r>
  </si>
  <si>
    <r>
      <t xml:space="preserve">      - Test Data</t>
    </r>
    <r>
      <rPr>
        <sz val="12"/>
        <color indexed="8"/>
        <rFont val="Calibri"/>
        <family val="2"/>
      </rPr>
      <t xml:space="preserve"> (ENERGY STAR Dataset)</t>
    </r>
  </si>
  <si>
    <r>
      <t xml:space="preserve">      - Relevant Test Data</t>
    </r>
    <r>
      <rPr>
        <sz val="12"/>
        <color indexed="8"/>
        <rFont val="Calibri"/>
        <family val="2"/>
      </rPr>
      <t xml:space="preserve"> (ENERGY STAR Dataset)</t>
    </r>
  </si>
  <si>
    <r>
      <t xml:space="preserve">Enclosed is the ENERGY STAR Residential Clothes Dryer dataset and analysis supporting the proposed requirements in the Draft 2 Version 1.0 ENERGY STAR clothes dryer specification. The following tabs are included in this workbook:
1. ENERGY STAR Data set: Includes all applicable test data contained in the U.S Department of Energy (DOE) January 2013 Notice of Proposed Rulemaking (NOPR), the 2013 CLASP report </t>
    </r>
    <r>
      <rPr>
        <i/>
        <sz val="14"/>
        <color indexed="8"/>
        <rFont val="Calibri"/>
        <family val="2"/>
      </rPr>
      <t xml:space="preserve">Analysis of Potential Energy Savings from Heat Pump Clothes Dryers in North America, </t>
    </r>
    <r>
      <rPr>
        <sz val="14"/>
        <color indexed="8"/>
        <rFont val="Calibri"/>
        <family val="2"/>
      </rPr>
      <t xml:space="preserve">and test data from several California Investor Owned Utilities that was submitted to EPA during the Draft 1 Version 1.0 clothes dryer comment period.  
2-5. Plots. Presents the test data for each clothes dryer product category, along with proposed Draft 2 Version 1.0 specification levels. 
6.  Savings: Summarizes consumers' energy and cost savings, as well as national savings, associated with the proposed Draft 2 Version 1.0 levels. 
7. Efficiency Design Options &amp; Consumer Payback: Discusses design options for improving clothes dryer efficiency and consumer payback. 
If you have any questions concerning this data, please contact Amanda Stevens, EPA, at Stevens.Amanda@epamail.epa.gov or 202-343-9106, or Jessica Lyman, ICF International, at jessica.lyman@icfi.com or 202-862-1557. For more information on ENERGY STAR Clothes Dryer specification development, please visit www.energystar.gov/newspecs and follow the link for “Clothes Dryers". </t>
    </r>
  </si>
  <si>
    <r>
      <t>CO</t>
    </r>
    <r>
      <rPr>
        <b/>
        <vertAlign val="subscript"/>
        <sz val="11"/>
        <color indexed="8"/>
        <rFont val="Calibri"/>
        <family val="2"/>
      </rPr>
      <t>2</t>
    </r>
    <r>
      <rPr>
        <b/>
        <sz val="11"/>
        <color indexed="8"/>
        <rFont val="Calibri"/>
        <family val="2"/>
      </rPr>
      <t xml:space="preserve"> (lbs/yr)</t>
    </r>
  </si>
  <si>
    <t xml:space="preserve">Assumptions: Assumes ENERGY STAR market penetration of 35%  and annual residential clothes dryer shipments of 5.8 million (based on 2012 Shipments from Appliance Magazine, March 2013).  </t>
  </si>
  <si>
    <t xml:space="preserve">Assumptions: Energy rates of $0.113 per kWh and $10.64 per MBtu were used to estimate consumers' cost savings. </t>
  </si>
  <si>
    <t xml:space="preserve">(1) ENERGY STAR 2013 Emerging Technology Award: Advanced Clothes Dryers.  Accessible: http://www.energystar.gov/index.cfm?c=pt_awards.pt_clothes_dryers </t>
  </si>
  <si>
    <t>RW2013</t>
  </si>
  <si>
    <t>AHAM 7.4lb</t>
  </si>
  <si>
    <t xml:space="preserve">      - ENERGY STAR Version 1.0 Estimated Baseline, derived by multipling 2015 standard by the average change in electric dryers’ assessed CEF between Appendix D1 and (name of test): 3.61- (3.61 x 0.166) </t>
  </si>
  <si>
    <t xml:space="preserve">         Given the more limited data available for compact dryers, EPA has applied the average change for standard electric dryers which provides a more conservative assessment than using the </t>
  </si>
  <si>
    <t xml:space="preserve">         data from a particular product class or using the average across all applicable electric (standard and compact) product classes covered in the specification. </t>
  </si>
  <si>
    <t>2015 Std Vented</t>
  </si>
  <si>
    <t>Draft 2 Proposal Vented</t>
  </si>
  <si>
    <t xml:space="preserve">Estimated Baseline Vented </t>
  </si>
  <si>
    <t>2015 Std Ventless</t>
  </si>
  <si>
    <t>Draft 2 Proposal Ventless</t>
  </si>
  <si>
    <t>Estimated Baseline Ventless</t>
  </si>
  <si>
    <t xml:space="preserve">         Given the more limited data available for compact dryers, EPA applied the average change for standard size electric dryers which provides a more conservative assessment than using the </t>
  </si>
  <si>
    <t xml:space="preserve">         average change based on a smaller number of tested models from a particular product class or using the average across all applicable electric (standard and compact) product classes covered in the specification. </t>
  </si>
  <si>
    <t>Discussion of Efficiency Design Options &amp; Consumer Payback</t>
  </si>
  <si>
    <r>
      <t xml:space="preserve">      - ENERGY STAR Version 1.0 Estimated Baseline, derived by multipling 2015 standard by the average change in electric dryers’ assessed CEF between Appendix D1 and (name of test): </t>
    </r>
    <r>
      <rPr>
        <sz val="12"/>
        <color indexed="8"/>
        <rFont val="Calibri"/>
        <family val="2"/>
      </rPr>
      <t>X.XX</t>
    </r>
    <r>
      <rPr>
        <sz val="12"/>
        <color indexed="8"/>
        <rFont val="Calibri"/>
        <family val="2"/>
      </rPr>
      <t>- (</t>
    </r>
    <r>
      <rPr>
        <sz val="12"/>
        <color indexed="8"/>
        <rFont val="Calibri"/>
        <family val="2"/>
      </rPr>
      <t>X.XX</t>
    </r>
    <r>
      <rPr>
        <sz val="12"/>
        <color indexed="8"/>
        <rFont val="Calibri"/>
        <family val="2"/>
      </rPr>
      <t xml:space="preserve"> x 0.166) </t>
    </r>
    <r>
      <rPr>
        <sz val="12"/>
        <color indexed="8"/>
        <rFont val="Calibri"/>
        <family val="2"/>
      </rPr>
      <t>for Vented and X.XX - (X.XX x 0.166) for Ventless</t>
    </r>
  </si>
  <si>
    <t xml:space="preserve">      - ENERGY STAR Version 1.0 Estimated Baseline, derived by multipling 2015 standard by the average change in electric dryers’ assessed CEF between Appendix D1 and (name of test): 3.73 - (3.73 x 0.166) </t>
  </si>
  <si>
    <t xml:space="preserve">Discussion: 
Recently, EPA announced the Samsung model DV457 clothes dryer as the winner of the Emerging Technology Award (ETA) for residential clothes dryers.  The "technology neutral" award required that the clothes dryer meet an energy efficiency performance level of at least an EF of 3.5 when tested under a maximum temperature setting per DOE test procedure 10 CFR 430 Appendix D.  The ETA also required that the clothes dryer be able to perform at an 4.1 EF efficiency level under at least one temperature setting.  Allowing the dryer to be tested using a temperature setting other than "maximum temperature" is similar to the new test method, name of test, finalized in XXX 2013; therefore, it is anticipated that the DV457 dryer model will perform comparably well with respect to measured energy efficiency.  Additionally, the ETA requirements stipulated that the cycle length must be less than or equal to 75 minutes in order to complete a cycle in the temperature setting that achieves an EF of 4.1.  This time requirement demonstrates that increasing efficiency does not need to impact consumer experience with regards to use, particularly the desire for paired washer dryer sets to have similar cycle times allowing for serial loads.  Samsung was able to achieve significant increases in measured efficiency, meeting the ETA requirements, for only a $100 increase in retail price.  Therefore,  EPA anticipates that similar measurable efficiency increases are obtainable through the application of technology discussed in the ENERGY STAR Draft 2 Version 1.0 Residential Clothes Dryer Specification note boxes, including: modulating heater power, effective automatic cycle termination, the application of heat recovery, and/or drum upgrades.
</t>
  </si>
  <si>
    <t>2015 Std</t>
  </si>
  <si>
    <t>Draft 2 Proposal</t>
  </si>
  <si>
    <t xml:space="preserve">Estimated Baseline </t>
  </si>
  <si>
    <t xml:space="preserve">Data Point (Test Trial) </t>
  </si>
  <si>
    <t xml:space="preserve">Data Point (Test Unit) </t>
  </si>
  <si>
    <t xml:space="preserve">Notes for Plot Interpretation: </t>
  </si>
  <si>
    <t xml:space="preserve">      - ENERGY STAR Draft 2 Version 1.0 proposal </t>
  </si>
  <si>
    <t>Model performance data obtained from DOE Compliance Certification Database April 2013
Model retail price data obtained from HomeDepot.com April 2013
*This model has been since removed from the Home Depot website since Samsung has suspended production in favor of the updated model</t>
  </si>
  <si>
    <t>Discussion:
As noted in the ENERGY STAR Data Set, Tab 2, PGE and SDGE tasked Ecova with characterizing energy efficiency under the automatic termination test method and quantify how efficiency performance changes with the application of additional drum insulation and a heat exchanger.  For the testing, Ecova obtained an entry level dryer and assessed its efficiency performance using the automatic cycle termination test method.  As demonstrated by the test results the dryer was unable to meet the 2015 federal standard CEF performance requirements for electric standard dryers; a CEF of 3.73.  However, through the application of additional drum sealing and insulation and the inclusion of heat exchanger technology the dryer was able to obtain energy efficiency performance values (CEF values) that exceeded the federal standard and were within a reasonable range of the proposed ENERGY STAR levels.</t>
  </si>
  <si>
    <t>Amanda:  Since most of the language in tab 7 is likely going to be moved to a note box within the specification an option that Becky, Doug and I discussed is to leverage publically available data on the Samsung ETA dryer.  Becky notes that Samsung took an existing dryer - with already high efficiency ratings under the EF metric  and modified the design to obtain the performance characteristics consistent with ETA requirements.  Its particularly evident given the part number traceability - since Samsung choose not to alter the part number too drastically for the ETA dryer.  Note that the ETA test settings allow for "low temperature" testing which is inconsistent with the current test method, 10 CFR 430 Appendix D, which requires efficiency certification testing to be performed at "high temp" only.  However, the automatic termination test method  (name of test) does allow for a "normal temperature" test setting therefore its expected that results of applying this automatic termination test method to the ETA dryer will yield similarly favorable efficiency results.</t>
  </si>
  <si>
    <t>Cost Effectiveness Assessment</t>
  </si>
  <si>
    <t>Total</t>
  </si>
  <si>
    <t>Model</t>
  </si>
  <si>
    <t>EF Value</t>
  </si>
  <si>
    <t>DV457E*GS**</t>
  </si>
  <si>
    <t>Notes:</t>
  </si>
  <si>
    <t>Retail Price ($)</t>
  </si>
  <si>
    <t>3.5-4.1</t>
  </si>
  <si>
    <t>DV457EVGSGR/AA</t>
  </si>
  <si>
    <t>Lifetime Savings</t>
  </si>
  <si>
    <t>Annual Savings</t>
  </si>
  <si>
    <t>Electricity Savings (kWh)</t>
  </si>
  <si>
    <t>Consumer Cost  Savings</t>
  </si>
  <si>
    <t xml:space="preserve">Electricity </t>
  </si>
  <si>
    <t xml:space="preserve"> Gas </t>
  </si>
  <si>
    <t xml:space="preserve">Total  </t>
  </si>
  <si>
    <t>Annual Savings ($)</t>
  </si>
  <si>
    <t>Lifetime Savings ($)</t>
  </si>
  <si>
    <t xml:space="preserve"> Gas (MBTU/yr) </t>
  </si>
  <si>
    <t xml:space="preserve">National Savings </t>
  </si>
  <si>
    <t>Product Type</t>
  </si>
  <si>
    <t>Vented Gas</t>
  </si>
  <si>
    <t xml:space="preserve"> Draft 2, Version 1.0 Table 1: Base CEF</t>
  </si>
  <si>
    <t>Vented Electric, Compact (240V)
(less than 4.4 cu-ft capacity)</t>
  </si>
  <si>
    <t>Ventless Electric, Compact (240V)
(less than 4.4 cu-ft capacity)</t>
  </si>
  <si>
    <t>Consumer Energy Savings</t>
  </si>
  <si>
    <t>Residential Clothes Dryers</t>
  </si>
  <si>
    <t>Vented Gas
(4.4 cu-ft or greater capacity)</t>
  </si>
  <si>
    <t>Vented/Ventless Electric Standard
(4.4 cu-ft or greater capacity)</t>
  </si>
  <si>
    <t>Vented/Ventless Electric Compact 120V
(less than 4.4 cu-ft capacity)</t>
  </si>
  <si>
    <t>Vented Electric Compact 240V
(less than 4.4 cu-ft capacity)</t>
  </si>
  <si>
    <t>Ventless Electric Compact 240V
(less than 4.4 cu-ft capacity)</t>
  </si>
  <si>
    <t>-</t>
  </si>
  <si>
    <t xml:space="preserve">Electricity (kWh/yr) </t>
  </si>
  <si>
    <t xml:space="preserve"> Gas Savings (MBtu/yr) </t>
  </si>
  <si>
    <t>Test Unit</t>
  </si>
  <si>
    <t>Test Method - Appendix D1</t>
  </si>
  <si>
    <t>Ventless or Vented Electric, Standard
(4.4 cu-ft or greater capacity)</t>
  </si>
  <si>
    <r>
      <t>CEF</t>
    </r>
    <r>
      <rPr>
        <b/>
        <vertAlign val="subscript"/>
        <sz val="14"/>
        <color indexed="8"/>
        <rFont val="Calibri"/>
        <family val="2"/>
      </rPr>
      <t>BASE</t>
    </r>
  </si>
  <si>
    <t>Cost Savings
($/yr)</t>
  </si>
  <si>
    <t xml:space="preserve"> Gas Savings (MBtu) </t>
  </si>
  <si>
    <t>Ventless or Vented Electric, Compact (120V)
(less than 4.4 cu-ft capacity)</t>
  </si>
  <si>
    <t>Model pricing data obtained from Samsung website
Model performance data obtained from Samsung website and Emerging Technology Award Requirements document</t>
  </si>
  <si>
    <t>Change (%)</t>
  </si>
  <si>
    <t>5.2%-19.3%</t>
  </si>
  <si>
    <t>Technology</t>
  </si>
  <si>
    <t>Test Efficiency Increase (%)</t>
  </si>
  <si>
    <t>Anticipated Consumer Realized Retail Cost</t>
  </si>
  <si>
    <t>Insulation - polystyrene foil-faced insulation, insulation value of R-%</t>
  </si>
  <si>
    <t>Heat recovery ventilator (Air-to-Air Heat Exchanger)</t>
  </si>
  <si>
    <t>PGE / SDGE/ Ecova Test Data - Cost Effectiveness Assessment</t>
  </si>
  <si>
    <t>Ventless Electric, Compact 240V (less than 4.4 cu-ft capacity)</t>
  </si>
  <si>
    <r>
      <rPr>
        <b/>
        <sz val="12"/>
        <rFont val="Arial"/>
        <family val="2"/>
      </rPr>
      <t>ENERGY STAR Dataset</t>
    </r>
    <r>
      <rPr>
        <sz val="10"/>
        <rFont val="Arial"/>
        <family val="2"/>
      </rPr>
      <t xml:space="preserve">
</t>
    </r>
    <r>
      <rPr>
        <i/>
        <sz val="10"/>
        <rFont val="Arial"/>
        <family val="2"/>
      </rPr>
      <t xml:space="preserve">Includes all applicable test data contained in the U.S Department of Energy (DOE) January 2013 Notice of Proposed Rulemaking (NOPR), the 2013 CLASP report Analysis of Potential Energy Savings from Heat Pump Clothes Dryers in North America, and test data from Pacific Gas and Electric Company and San Diego Gas and Electric Company (hereafter, California IOUs) that was submitted to EPA during the Draft 1 Version 1.0 clothes dryer comment period.  EPA welcomes additional test data to supplement this dataset. </t>
    </r>
  </si>
  <si>
    <t>Ventless or Vented Electric, Standard (4.4 cu-ft or greater capacity)</t>
  </si>
  <si>
    <t>CEF (source: 2013 CLASP Report)</t>
  </si>
  <si>
    <t>CEF (source: California IOU test data, submitted to EPA in 2013)</t>
  </si>
  <si>
    <t>Ventless or Vented Electric, Compact 120V (less than 4.4 cu-ft capacity)</t>
  </si>
  <si>
    <t>Vented Electric, Compact 240V (less than 4.4 cu-ft capacity)</t>
  </si>
  <si>
    <r>
      <t>Note 1: Test data is available for vented unit, only. 
Note 2: Test data from CA IOU comments is based on modifed DOE Test Method, 10 CFR 430 Appendix D1 with automatic termination enabled. It is not clear exactly how much depart, but since testing for both CLASP report and CA IOU comments was performed by Ecova, like discussed with Note 3 above, it has been assumed that any difference is relatively small. 
Note 3: CA IOU data reflects testing 1 standard electric dryer unit:</t>
    </r>
    <r>
      <rPr>
        <i/>
        <sz val="8"/>
        <rFont val="Arial"/>
      </rPr>
      <t xml:space="preserve">
Test Trail 16-18 - Baseline dryer 'Normal Dry' Automatic cycle termination Test 1, 2 and 3
Test Trial 19 - Baseline dryer 'Normal Dry' Automatic cycle termination, with additional insulation
Test Trail 20 - Baseline dryer 'Normal Dry' Automatic cycle termination, with additional insulation and sealing
Test Trail 21-23 - Baseline dryer 'Normal Dry' Automatic cycle termination, with additional insulation, sealing, and modified heat exchanger Test 1, 2 and </t>
    </r>
  </si>
  <si>
    <t xml:space="preserve">   References </t>
  </si>
  <si>
    <r>
      <t xml:space="preserve">              EPA examined currently available dryer models being sold, including their energy efficiency (Energy Factor, under the DOE Test Procedure Appendix D) and retail price.  This assessment indicated that at least currently, there is limited correlation between efficiency and price.  Units with similar efficiency can differer in price by up to $800.  This suggests that pricing is currently more driven by features and functionality of the dryer, as well as those of the paired washer, rather than the dryer’s efficiency.  Given the limitations with using current retail pricing to isolate the price of efficeincy improvements, EPA has mainly considered cost information from manufacturers, as opposed to retail pricing, as more relevan for estimating clothes dryer payback in Version 1.0 specificaiton.   Manufacturers have shared with EPA that clothes dryers saving 8-10% energy relative to a standard dryer would be cost-effective for consumers, suggesting an incremental cost of approximately $50 as a reasonable assumption.  Under the Draft 2 proposal, consumers would, on average, see energy savings of about 20%.  EPA believes that manufacturers' prior estimate of $50 may still be reasonable since the smaller energy savings estimates did not assume any savings through i</t>
    </r>
    <r>
      <rPr>
        <sz val="11"/>
        <rFont val="Calibri"/>
        <family val="2"/>
      </rPr>
      <t>mproved automatic termination (there was not an available DOE test that captured this savings).  EPA believes automatic termination will likely be a primary option for manufacturers to meet the ENERGY STAR efficiency levels, and will allow them to achieve energy savings of at least 11%, and possibly more.  Additionally, EPA is aware that many manufacturers already differentiate their dryers, for consumers, based on the automatic termination sensor/controls used.  Using $50 as a reference, given the estimated average annual cost-savings (see Tab 6), consumers purchasing a s</t>
    </r>
    <r>
      <rPr>
        <sz val="11"/>
        <color indexed="8"/>
        <rFont val="Calibri"/>
        <family val="2"/>
      </rPr>
      <t xml:space="preserve">tandard electric or gas dryer would see a  payback in approximately 3 or 7 years, respectively. Despite the modestly longer payback for gas dryers, the Agency believes it is important for the specification to cover gas dryers given their overall lower operating cost and </t>
    </r>
    <r>
      <rPr>
        <sz val="11"/>
        <rFont val="Calibri"/>
        <family val="2"/>
      </rPr>
      <t>lower carbon footprint, so that the specification is technology-neutral specification.  EPA anticipates that as product selection increases, the price differential will also become smaller, as manufacturers respond to new incentives to find additional, more economical ways to achieve meet energy-efficiency targets.  Manufacturers may also be able to take advantage of economies of scale, as new efficiency design modification that are initially applied to higher-end lines are increasingly propogated into wider range of products.</t>
    </r>
    <r>
      <rPr>
        <sz val="11"/>
        <color indexed="40"/>
        <rFont val="Calibri"/>
        <family val="2"/>
      </rPr>
      <t xml:space="preserve"> </t>
    </r>
    <r>
      <rPr>
        <sz val="11"/>
        <color indexed="8"/>
        <rFont val="Calibri"/>
        <family val="2"/>
      </rPr>
      <t xml:space="preserve">Based on conversation with partners, EPA is also aware that a number of utility programs are planning to offer rebates that further reduce the initial investment for consumers.  Considering this, EPA believes it is reasonable to anticipate that the proposed clothes dryer levels will offer cost-effective options for consumers, but welcomes any additional information that manufacturers and other stakeholders can share on the cost premium associated with more energy-efficient clothes dryer technologies. 
</t>
    </r>
  </si>
  <si>
    <t>(2) U.S Department of Energy Technical Support Document Residential Clothes Dryers: EERE-2007-BT-STD-0010</t>
  </si>
  <si>
    <r>
      <rPr>
        <i/>
        <sz val="11"/>
        <color indexed="8"/>
        <rFont val="Calibri"/>
        <family val="2"/>
      </rPr>
      <t xml:space="preserve">     Improved Automatic Termination (Sensors and Controls): </t>
    </r>
    <r>
      <rPr>
        <sz val="11"/>
        <color indexed="8"/>
        <rFont val="Calibri"/>
        <family val="2"/>
      </rPr>
      <t>Automatic termination saves energy by sensing when the load is sufficiently dry and automatically stoping the drying progress.  In Draft 2, EPA has proposed citing the U.S. Department of Energy (DOE) Test Procedure located in Appendix D2 to Subpart B of Part 430 – Uniform Test Method for Measuring the Energy Consumption of Clothes Dryers. This test measures the energy use of the dryers entire automatic termination cycle, including the end of cycle energy use.  Currently, manufacturers claims that certain dryers models deliver superior improved performance through the auto termination sensor/control strategy, athough there has been no way for consumers to have compare these claims in a consistent way.   The test in Appendix D2 also demonstrates that some clothes dryers on the market do a better job than others at stopping when the load is sufficiently dryer.  The measured CEF of standard electric dryers tested by DOE for the Jan. 2013 NOPR differered by 30% (2.71 to 3.51).  The same set of dryers performed more similiarly (7</t>
    </r>
    <r>
      <rPr>
        <sz val="11"/>
        <rFont val="Calibri"/>
        <family val="2"/>
      </rPr>
      <t>% spread in CEF values) under Appendix D1 where the dryer is instead stopped manual and therefore not testing the effectiveness of the automatic termination.  Standard gas dryers’ CEF efficiency ranged from 2.69 to 3.25, a difference of 21% compared to 5% under Appendix D1.  There are a variety of avenues for improving automatic termination including improved algorithms/controls, the inclusion of moisture sensors, and the use of moisture sensing controls in combination with thermistors which provide continuous feedback (2)</t>
    </r>
    <r>
      <rPr>
        <sz val="11"/>
        <color indexed="10"/>
        <rFont val="Calibri"/>
        <family val="2"/>
      </rPr>
      <t>.</t>
    </r>
    <r>
      <rPr>
        <sz val="11"/>
        <color indexed="8"/>
        <rFont val="Calibri"/>
        <family val="2"/>
      </rPr>
      <t xml:space="preserve">  Sensor placement (i.e., sensors in the rotating part within the drum to monitor all of the load as oppo</t>
    </r>
    <r>
      <rPr>
        <sz val="11"/>
        <rFont val="Calibri"/>
        <family val="2"/>
      </rPr>
      <t xml:space="preserve">sed to a fixed location on the cabinet, where they only detect moisture in the clothing tumbling near the front of the dryer) may also increase accuracy of automatic termination (3).  From the </t>
    </r>
    <r>
      <rPr>
        <sz val="11"/>
        <color indexed="8"/>
        <rFont val="Calibri"/>
        <family val="2"/>
      </rPr>
      <t>set of clothes dryers teste</t>
    </r>
    <r>
      <rPr>
        <sz val="11"/>
        <rFont val="Calibri"/>
        <family val="2"/>
      </rPr>
      <t xml:space="preserve">d by DOE to Appendix D2, the </t>
    </r>
    <r>
      <rPr>
        <sz val="11"/>
        <color indexed="8"/>
        <rFont val="Calibri"/>
        <family val="2"/>
      </rPr>
      <t xml:space="preserve">best performing electric standard clothes dryers obtained CEF values of 3.48-3.51, providing energy savings of over 20% relative to the least energy-efficient dryer tested. </t>
    </r>
  </si>
  <si>
    <t>(3)  Bendt, P., Calwell, C., and L. Moorefield. 2009. Residential Clothes Dryers: An Investigation of Energy Efficient Test Procedures and Savings Opportunities. Ecova (formerly Ecos Consulting) prepared for Natural Resources Defense Council.</t>
  </si>
  <si>
    <t>(4)  Pescatore, P., and P. Carbone. High Efficiency High Performance Clothes Dryer: Final Report to Department of Energy. TIAX. March 2005.</t>
  </si>
  <si>
    <r>
      <rPr>
        <i/>
        <sz val="11"/>
        <color indexed="8"/>
        <rFont val="Calibri"/>
        <family val="2"/>
      </rPr>
      <t xml:space="preserve">    Modulation: </t>
    </r>
    <r>
      <rPr>
        <sz val="11"/>
        <color indexed="8"/>
        <rFont val="Calibri"/>
        <family val="2"/>
      </rPr>
      <t xml:space="preserve">Being able to vary the heat source in steps or continuously (as opposed to running with the heater either fully on or fully off) can match the heat input rate to the load's moisture level to save energy, particularly as the load approaches dry.  There are dryers on the market that modulate heat, including a model tested by Ecova as part of the 2013 CLASP study.  Heat can be modulated in a gas dryer with a modulating gas valve and controls.  Electric dryers can use a multi-element resistance heater or single element with modulating current. A TIAX modulating gas dryer prototype achieved up to 25% energy savings for small- and medium-size loads and 10-15% for larger loads (4).  The DOE TSD analysis assumed that increasing efficienc approximately 5% energy savings  could be achieved by replacing the conventional single resistance heater with two smaller-sized electric resistance heaters to allow for 2-stage control of the heat output (2).   Comments submitted by several CA IOUs had estimated 10% energy savings are achievable with modulation heater power combined with a variable speed fan blower motor, and several manufacturers have also shared with EPA that an estimated 5-10% energy savings would be possible.  Additional energy savings may also be feasible with a longer drying time.   A number of clothes dryers on the market have "eco mode" options or similar settings that can save energy by reducing power output while lengthening the drying process and/or stopping the dryer when the load has a higher remaining moisture content (5).  EPA also noted that many of the clothes dryers tested by DOE appeared to waste a substantial amount of energy and time after the DOE test load reached 2% RMC.  By improving automatic termination, manufacturers may be able to re-allocate this time to a lower-heat bulk drying process without lengthening the total duration of the drying cycle, to save additional energy. </t>
    </r>
  </si>
  <si>
    <t>(5) U.S. Environmental Protection Agency. ENERGY STAR Market &amp; Industry Scoping Report Residential Clothes Dryers. November 2011</t>
  </si>
  <si>
    <t xml:space="preserve">(6)  PricewaterhouseCoopers. Ecodesign of Laundry Dryers. Preparatory Studies for Ecodesign Requirements of Energy-using Products (EuP) – Lot 16. Final Report March 2009.  </t>
  </si>
  <si>
    <t>(7)  P.K. Bansal, J.E. Braun, and E.A. Groll. 2001. “Improving the Energy Efficiency of Conventional Tumbler Clothes Drying Systems.” International Journal of Energy Research, Vol. 25, January 2001, pp. 1315–32. As Referenced by U.S Department of Energy Technical Support Document Residential Clothes Dryers: EERE-2007-BT-STD-0010</t>
  </si>
  <si>
    <t>(8)  Hekmat, D. and W. J. Fisk. 1984. Improving the Energy Performance of Residential Clothes Dryers. February, 1984. LBNL. Report No. LBL-17501.</t>
  </si>
  <si>
    <t>(9) California Investor-Owned Utilities: Pacific Gas and Electric Company, Southern California Gas Company, San Diego Gas and Electric and Southern California Edison Comment submission to the Draft 1 Version 1.0 ENERGY STAR Residential Dryer specification development process.  Received January 25, 2013.</t>
  </si>
  <si>
    <r>
      <t xml:space="preserve">(10) Ashley, Steven. 1998. “Energy-Efficient Appliances.” </t>
    </r>
    <r>
      <rPr>
        <i/>
        <sz val="11"/>
        <color indexed="63"/>
        <rFont val="Calibri"/>
      </rPr>
      <t>Mechanical Engineering</t>
    </r>
    <r>
      <rPr>
        <sz val="11"/>
        <color indexed="63"/>
        <rFont val="Calibri"/>
      </rPr>
      <t>. Vol. 120, No. 3, pp. 94–97.</t>
    </r>
    <r>
      <rPr>
        <sz val="11"/>
        <color indexed="8"/>
        <rFont val="Calibri"/>
        <family val="2"/>
      </rPr>
      <t xml:space="preserve"> As Referenced by U.S Department of Energy Technical Support Document Residential Clothes Dryers: EERE-2007-BT-STD-0010</t>
    </r>
  </si>
  <si>
    <r>
      <t xml:space="preserve">    Heat Recovery :</t>
    </r>
    <r>
      <rPr>
        <sz val="11"/>
        <color indexed="8"/>
        <rFont val="Calibri"/>
        <family val="2"/>
      </rPr>
      <t xml:space="preserve"> One heat recovery technique is to recycle exhaust heat by reintroducing some of the hot, dry exhaust air available late in the drying cycle when most of the moisture has already been evaporated, back into the dryer inlet.  A mesh filter could be used to minimize re-circulated lint.  It is also possible to use a heat exchanger to recover heat from the exhausted air and pre-heat inlet air. Heat exchangers have the advantage of being able to be used with gas dryers because none of the exhaust air re-enters the drum. According to the Ecodesign study, the recovery could lead to 8% energy savings (6).  DOE estimated savings of up to 6% (2). </t>
    </r>
    <r>
      <rPr>
        <sz val="11"/>
        <rFont val="Calibri"/>
        <family val="2"/>
      </rPr>
      <t xml:space="preserve"> Inlet air can also be pre-heated with a condenser that captures some of the sensible and latent heat available in the exhaust air stream which may offer up to a 14% savings (7).  In a 1984 LBNL study, researchers modified and measured 20-26% efficiency gain using a heat recovery ventilator as the heat exchanger (8).  More recent testing performed by Ecova to support several CA IOU's written comments on the ENERGY STAR Draft 1, built upon this approach and preliminary laboratory results showed energy savings of 17% and reduced drying time of 18% (9).  </t>
    </r>
  </si>
  <si>
    <r>
      <t xml:space="preserve">    Heat Pump/ Hybrid Heat Pump: </t>
    </r>
    <r>
      <rPr>
        <sz val="11"/>
        <color indexed="8"/>
        <rFont val="Calibri"/>
        <family val="2"/>
      </rPr>
      <t>A heat pump to extracts heat from the ambient air and releases that heat at a higher temperature inside the drum.  Hybrid heat pump clothes dryer would have both and a standard electric resistance element.   A group of European heat pump clothes dryers tested by Ecova for the CLASP 2013 study showed CEF values ranging fro</t>
    </r>
    <r>
      <rPr>
        <sz val="11"/>
        <rFont val="Calibri"/>
        <family val="2"/>
      </rPr>
      <t>m 6.8 to 9.2, representing over a 50% energy savings relative to the   assumed baseline standard-size electric clothes dryer of 3.11 CEF.</t>
    </r>
  </si>
  <si>
    <r>
      <t xml:space="preserve">   Other:  </t>
    </r>
    <r>
      <rPr>
        <sz val="11"/>
        <color indexed="8"/>
        <rFont val="Calibri"/>
        <family val="2"/>
      </rPr>
      <t xml:space="preserve">Hydromatic Technologies has an approach that uses a heat exchanger with a heat transfer fluid. The placement of the heat exchanger system allows air to be passively pulled through the heat exchanger, rather than blown.  EPA is aware the microwave dryers have been discussed as an option to meet energy efficiency goals for residential dryers.  A microwave dryer, similar to a microwave oven, radiates electromagnetic energy into the dryer drum where it couples to materials according to their electric properties.  Water molecules offer a more appealing partner due to their high dielectric loss factor than do fabrics.  The radiant energy is absorbed by the water molecules heating them to cause evaporation.  Microwave dryer prototypes have shown to consume about 17 to 25 percent less energy as well as to dry clothes about 25 percent faster than conventional electric dryers (10).  </t>
    </r>
  </si>
  <si>
    <r>
      <t xml:space="preserve">   Insulation, Motor Efficiency, Air Circulation:  </t>
    </r>
    <r>
      <rPr>
        <sz val="11"/>
        <color indexed="8"/>
        <rFont val="Calibri"/>
        <family val="2"/>
      </rPr>
      <t xml:space="preserve">Improved insulation and sealing could achieve energy savings </t>
    </r>
    <r>
      <rPr>
        <sz val="11"/>
        <rFont val="Calibri"/>
        <family val="2"/>
      </rPr>
      <t xml:space="preserve">on the order of 2-6%, although some manufacturers have indicated there may be little gain possible (2).  Testing recently performed by Ecova for the CA IOUs demonstrated aftermarket retrofits to seal and insulate the drum yielded savings ofabout 2% (9).  Some manufacturers have indicated that 1-2% efficiengy gains could be achieved by improving air circulation (2).  Additional gains could be made through improving motor efficiency (1-5%) or by implementing a split motor design (separate motors for driving the drum and the blower fan) (2).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</si>
</sst>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00"/>
  </numFmts>
  <fonts count="39" x14ac:knownFonts="1">
    <font>
      <sz val="11"/>
      <color indexed="8"/>
      <name val="Calibri"/>
      <family val="2"/>
    </font>
    <font>
      <sz val="12"/>
      <color indexed="8"/>
      <name val="Calibri"/>
      <family val="2"/>
    </font>
    <font>
      <sz val="12"/>
      <color indexed="8"/>
      <name val="Calibri"/>
      <family val="2"/>
    </font>
    <font>
      <sz val="10"/>
      <name val="Arial"/>
      <family val="2"/>
    </font>
    <font>
      <b/>
      <sz val="10"/>
      <name val="Arial"/>
      <family val="2"/>
    </font>
    <font>
      <sz val="11"/>
      <color indexed="8"/>
      <name val="Calibri"/>
      <family val="2"/>
    </font>
    <font>
      <b/>
      <sz val="11"/>
      <color indexed="8"/>
      <name val="Calibri"/>
      <family val="2"/>
    </font>
    <font>
      <b/>
      <sz val="12"/>
      <name val="Arial"/>
      <family val="2"/>
    </font>
    <font>
      <sz val="24"/>
      <color indexed="8"/>
      <name val="Calibri"/>
      <family val="2"/>
    </font>
    <font>
      <sz val="24"/>
      <color indexed="9"/>
      <name val="Calibri"/>
      <family val="2"/>
    </font>
    <font>
      <sz val="14"/>
      <color indexed="8"/>
      <name val="Calibri"/>
      <family val="2"/>
    </font>
    <font>
      <b/>
      <sz val="14"/>
      <color indexed="8"/>
      <name val="Calibri"/>
      <family val="2"/>
    </font>
    <font>
      <sz val="12"/>
      <color indexed="8"/>
      <name val="Calibri"/>
      <family val="2"/>
    </font>
    <font>
      <sz val="11"/>
      <name val="Calibri"/>
      <family val="2"/>
    </font>
    <font>
      <b/>
      <vertAlign val="subscript"/>
      <sz val="14"/>
      <color indexed="8"/>
      <name val="Calibri"/>
      <family val="2"/>
    </font>
    <font>
      <sz val="14"/>
      <color indexed="23"/>
      <name val="Calibri"/>
      <family val="2"/>
    </font>
    <font>
      <sz val="11"/>
      <color indexed="23"/>
      <name val="Calibri"/>
      <family val="2"/>
    </font>
    <font>
      <sz val="8"/>
      <name val="Verdana"/>
      <family val="2"/>
    </font>
    <font>
      <i/>
      <sz val="14"/>
      <color indexed="8"/>
      <name val="Calibri"/>
      <family val="2"/>
    </font>
    <font>
      <sz val="10"/>
      <color indexed="8"/>
      <name val="Arial"/>
      <family val="2"/>
    </font>
    <font>
      <i/>
      <sz val="10"/>
      <name val="Arial"/>
      <family val="2"/>
    </font>
    <font>
      <sz val="8"/>
      <name val="Arial"/>
      <family val="2"/>
    </font>
    <font>
      <sz val="11"/>
      <name val="Arial"/>
      <family val="2"/>
    </font>
    <font>
      <i/>
      <sz val="11"/>
      <color indexed="8"/>
      <name val="Calibri"/>
      <family val="2"/>
    </font>
    <font>
      <sz val="11"/>
      <color indexed="10"/>
      <name val="Calibri"/>
      <family val="2"/>
    </font>
    <font>
      <b/>
      <sz val="12"/>
      <color indexed="8"/>
      <name val="Calibri"/>
      <family val="2"/>
    </font>
    <font>
      <sz val="11"/>
      <color indexed="9"/>
      <name val="Calibri"/>
      <family val="2"/>
    </font>
    <font>
      <b/>
      <sz val="12"/>
      <name val="Calibri"/>
      <family val="2"/>
    </font>
    <font>
      <sz val="11"/>
      <name val="Calibri"/>
      <family val="2"/>
    </font>
    <font>
      <sz val="11"/>
      <color indexed="8"/>
      <name val="Calibri"/>
      <family val="2"/>
    </font>
    <font>
      <b/>
      <sz val="14"/>
      <color indexed="8"/>
      <name val="Calibri"/>
      <family val="2"/>
    </font>
    <font>
      <b/>
      <sz val="11"/>
      <color indexed="8"/>
      <name val="Calibri"/>
      <family val="2"/>
    </font>
    <font>
      <b/>
      <vertAlign val="subscript"/>
      <sz val="11"/>
      <color indexed="8"/>
      <name val="Calibri"/>
      <family val="2"/>
    </font>
    <font>
      <sz val="11"/>
      <color indexed="40"/>
      <name val="Calibri"/>
      <family val="2"/>
    </font>
    <font>
      <sz val="11"/>
      <color indexed="62"/>
      <name val="Calibri"/>
      <family val="2"/>
    </font>
    <font>
      <i/>
      <sz val="8"/>
      <name val="Arial"/>
    </font>
    <font>
      <i/>
      <sz val="11"/>
      <name val="Calibri"/>
    </font>
    <font>
      <sz val="11"/>
      <color indexed="63"/>
      <name val="Calibri"/>
    </font>
    <font>
      <i/>
      <sz val="11"/>
      <color indexed="63"/>
      <name val="Calibri"/>
    </font>
  </fonts>
  <fills count="5">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indexed="22"/>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8"/>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9"/>
      </top>
      <bottom style="thin">
        <color indexed="9"/>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9"/>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thin">
        <color indexed="9"/>
      </bottom>
      <diagonal/>
    </border>
    <border>
      <left style="thin">
        <color indexed="9"/>
      </left>
      <right/>
      <top style="thin">
        <color indexed="9"/>
      </top>
      <bottom/>
      <diagonal/>
    </border>
    <border>
      <left style="thin">
        <color indexed="9"/>
      </left>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bottom/>
      <diagonal/>
    </border>
    <border>
      <left/>
      <right style="thin">
        <color indexed="9"/>
      </right>
      <top style="thin">
        <color indexed="9"/>
      </top>
      <bottom/>
      <diagonal/>
    </border>
    <border>
      <left style="thin">
        <color indexed="9"/>
      </left>
      <right style="thin">
        <color indexed="9"/>
      </right>
      <top/>
      <bottom/>
      <diagonal/>
    </border>
    <border>
      <left/>
      <right style="thin">
        <color indexed="9"/>
      </right>
      <top/>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9"/>
      </top>
      <bottom style="thin">
        <color indexed="9"/>
      </bottom>
      <diagonal/>
    </border>
    <border>
      <left style="medium">
        <color indexed="64"/>
      </left>
      <right/>
      <top style="thin">
        <color indexed="64"/>
      </top>
      <bottom/>
      <diagonal/>
    </border>
    <border>
      <left style="medium">
        <color indexed="9"/>
      </left>
      <right style="thin">
        <color indexed="9"/>
      </right>
      <top/>
      <bottom style="thin">
        <color indexed="9"/>
      </bottom>
      <diagonal/>
    </border>
    <border>
      <left style="thin">
        <color indexed="9"/>
      </left>
      <right style="thin">
        <color indexed="9"/>
      </right>
      <top style="medium">
        <color indexed="9"/>
      </top>
      <bottom style="thin">
        <color indexed="9"/>
      </bottom>
      <diagonal/>
    </border>
    <border>
      <left style="thin">
        <color indexed="9"/>
      </left>
      <right style="medium">
        <color indexed="9"/>
      </right>
      <top style="medium">
        <color indexed="9"/>
      </top>
      <bottom style="thin">
        <color indexed="9"/>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s>
  <cellStyleXfs count="5">
    <xf numFmtId="0" fontId="0" fillId="0" borderId="0"/>
    <xf numFmtId="43" fontId="29" fillId="0" borderId="0" applyFont="0" applyFill="0" applyBorder="0" applyAlignment="0" applyProtection="0"/>
    <xf numFmtId="44" fontId="5" fillId="0" borderId="0" applyFont="0" applyFill="0" applyBorder="0" applyAlignment="0" applyProtection="0"/>
    <xf numFmtId="0" fontId="3" fillId="0" borderId="0"/>
    <xf numFmtId="0" fontId="29" fillId="0" borderId="0"/>
  </cellStyleXfs>
  <cellXfs count="321">
    <xf numFmtId="0" fontId="0" fillId="0" borderId="0" xfId="0"/>
    <xf numFmtId="0" fontId="3" fillId="0" borderId="0" xfId="3" applyFont="1"/>
    <xf numFmtId="0" fontId="0" fillId="2" borderId="0" xfId="0" applyFill="1"/>
    <xf numFmtId="0" fontId="0" fillId="2" borderId="0" xfId="0" applyFill="1" applyBorder="1"/>
    <xf numFmtId="0" fontId="0" fillId="2" borderId="0" xfId="0" applyFill="1" applyAlignment="1">
      <alignment horizontal="center"/>
    </xf>
    <xf numFmtId="0" fontId="0" fillId="2" borderId="0" xfId="0" applyFont="1" applyFill="1"/>
    <xf numFmtId="0" fontId="12" fillId="2" borderId="0" xfId="0" applyFont="1" applyFill="1"/>
    <xf numFmtId="165" fontId="0" fillId="2" borderId="0" xfId="0" applyNumberFormat="1" applyFill="1" applyAlignment="1">
      <alignment horizontal="center"/>
    </xf>
    <xf numFmtId="0" fontId="10" fillId="2" borderId="0" xfId="0" applyFont="1" applyFill="1"/>
    <xf numFmtId="0" fontId="11"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1" fillId="2" borderId="0" xfId="0" applyFont="1" applyFill="1" applyBorder="1" applyAlignment="1">
      <alignment vertical="center" wrapText="1"/>
    </xf>
    <xf numFmtId="0" fontId="10" fillId="2" borderId="0" xfId="0" applyFont="1" applyFill="1" applyBorder="1" applyAlignment="1">
      <alignment horizontal="center" wrapText="1"/>
    </xf>
    <xf numFmtId="0" fontId="15" fillId="0" borderId="0" xfId="0" applyFont="1" applyBorder="1" applyAlignment="1">
      <alignment horizontal="center" wrapText="1"/>
    </xf>
    <xf numFmtId="0" fontId="11" fillId="4"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3" xfId="0" applyFont="1" applyFill="1" applyBorder="1" applyAlignment="1">
      <alignment horizontal="center" wrapText="1"/>
    </xf>
    <xf numFmtId="0" fontId="10" fillId="2" borderId="14" xfId="0" applyFont="1" applyFill="1" applyBorder="1" applyAlignment="1">
      <alignment horizontal="center" vertical="top" wrapText="1"/>
    </xf>
    <xf numFmtId="0" fontId="10" fillId="2" borderId="17" xfId="0" applyFont="1" applyFill="1" applyBorder="1" applyAlignment="1">
      <alignment horizontal="center" wrapText="1"/>
    </xf>
    <xf numFmtId="0" fontId="11" fillId="4" borderId="3" xfId="0" applyFont="1" applyFill="1" applyBorder="1" applyAlignment="1">
      <alignment horizontal="center" vertical="center" wrapText="1"/>
    </xf>
    <xf numFmtId="0" fontId="10" fillId="2" borderId="14" xfId="0" applyFont="1" applyFill="1" applyBorder="1" applyAlignment="1">
      <alignment horizontal="center" wrapText="1"/>
    </xf>
    <xf numFmtId="0" fontId="10" fillId="2" borderId="0" xfId="0" applyFont="1" applyFill="1" applyBorder="1"/>
    <xf numFmtId="0" fontId="15" fillId="2" borderId="0" xfId="0" applyFont="1" applyFill="1" applyBorder="1" applyAlignment="1">
      <alignment horizontal="center" wrapText="1"/>
    </xf>
    <xf numFmtId="0" fontId="15" fillId="0" borderId="19" xfId="0" applyFont="1" applyFill="1" applyBorder="1" applyAlignment="1">
      <alignment horizontal="center" vertical="center" wrapText="1"/>
    </xf>
    <xf numFmtId="0" fontId="15" fillId="0" borderId="21" xfId="0" applyFont="1" applyBorder="1" applyAlignment="1">
      <alignment horizontal="center" vertical="center" wrapText="1"/>
    </xf>
    <xf numFmtId="0" fontId="11" fillId="0" borderId="19" xfId="0" applyFont="1" applyFill="1" applyBorder="1" applyAlignment="1">
      <alignment horizontal="center" vertical="center" wrapText="1"/>
    </xf>
    <xf numFmtId="0" fontId="10" fillId="2" borderId="25" xfId="0" applyFont="1" applyFill="1" applyBorder="1" applyAlignment="1">
      <alignment horizontal="center" wrapText="1"/>
    </xf>
    <xf numFmtId="0" fontId="10" fillId="2" borderId="20" xfId="0" applyFont="1" applyFill="1" applyBorder="1" applyAlignment="1">
      <alignment horizontal="center" wrapText="1"/>
    </xf>
    <xf numFmtId="0" fontId="11" fillId="0" borderId="22" xfId="0" applyFont="1" applyFill="1" applyBorder="1" applyAlignment="1">
      <alignment horizontal="center" vertical="center" wrapText="1"/>
    </xf>
    <xf numFmtId="0" fontId="15" fillId="0" borderId="28" xfId="0" applyFont="1" applyBorder="1" applyAlignment="1">
      <alignment horizontal="center" vertical="center" wrapText="1"/>
    </xf>
    <xf numFmtId="0" fontId="10" fillId="2" borderId="18" xfId="0" applyFont="1" applyFill="1" applyBorder="1" applyAlignment="1">
      <alignment horizontal="center" wrapText="1"/>
    </xf>
    <xf numFmtId="0" fontId="10" fillId="0" borderId="12" xfId="0" applyFont="1" applyFill="1" applyBorder="1" applyAlignment="1">
      <alignment vertical="center" wrapText="1"/>
    </xf>
    <xf numFmtId="0" fontId="3" fillId="0" borderId="0" xfId="3" applyFont="1" applyFill="1"/>
    <xf numFmtId="0" fontId="3" fillId="0" borderId="0" xfId="0" applyFont="1" applyFill="1"/>
    <xf numFmtId="0" fontId="3" fillId="0" borderId="0" xfId="0" applyNumberFormat="1" applyFont="1" applyFill="1"/>
    <xf numFmtId="0" fontId="3" fillId="0" borderId="0" xfId="3" applyNumberFormat="1" applyFont="1" applyFill="1"/>
    <xf numFmtId="0" fontId="3" fillId="0" borderId="0" xfId="3" applyFont="1" applyFill="1" applyAlignment="1">
      <alignment horizontal="center" vertical="center"/>
    </xf>
    <xf numFmtId="0" fontId="3" fillId="0" borderId="0" xfId="3" applyNumberFormat="1" applyFont="1"/>
    <xf numFmtId="0" fontId="3" fillId="0" borderId="0" xfId="3" applyFont="1" applyFill="1" applyAlignment="1">
      <alignment vertical="top"/>
    </xf>
    <xf numFmtId="2" fontId="10" fillId="0" borderId="11" xfId="0" applyNumberFormat="1" applyFont="1" applyBorder="1" applyAlignment="1">
      <alignment horizontal="center" vertical="center" wrapText="1"/>
    </xf>
    <xf numFmtId="2" fontId="10" fillId="0" borderId="14" xfId="0" applyNumberFormat="1"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3" fillId="0" borderId="37" xfId="0" applyFont="1" applyBorder="1" applyAlignment="1">
      <alignment horizontal="center"/>
    </xf>
    <xf numFmtId="0" fontId="3" fillId="0" borderId="37" xfId="3" applyFont="1" applyFill="1" applyBorder="1" applyAlignment="1">
      <alignment horizontal="center"/>
    </xf>
    <xf numFmtId="0" fontId="3" fillId="0" borderId="37" xfId="3" applyNumberFormat="1" applyFont="1" applyFill="1" applyBorder="1" applyAlignment="1">
      <alignment horizontal="center"/>
    </xf>
    <xf numFmtId="0" fontId="3" fillId="0" borderId="10" xfId="3" applyFont="1" applyFill="1" applyBorder="1"/>
    <xf numFmtId="0" fontId="3" fillId="0" borderId="14" xfId="3" applyFont="1" applyFill="1" applyBorder="1"/>
    <xf numFmtId="0" fontId="3" fillId="0" borderId="38" xfId="3" applyFont="1" applyFill="1" applyBorder="1"/>
    <xf numFmtId="0" fontId="3" fillId="0" borderId="36" xfId="0" applyFont="1" applyBorder="1" applyAlignment="1">
      <alignment horizontal="center"/>
    </xf>
    <xf numFmtId="0" fontId="3" fillId="4" borderId="0" xfId="3" applyFont="1" applyFill="1" applyBorder="1" applyAlignment="1">
      <alignment horizontal="left" vertical="top" wrapText="1"/>
    </xf>
    <xf numFmtId="0" fontId="3" fillId="4" borderId="5" xfId="3" applyFont="1" applyFill="1" applyBorder="1" applyAlignment="1">
      <alignment horizontal="left" vertical="top" wrapText="1"/>
    </xf>
    <xf numFmtId="0" fontId="3" fillId="0" borderId="47" xfId="3" applyFont="1" applyFill="1" applyBorder="1" applyAlignment="1">
      <alignment horizontal="center" vertical="center"/>
    </xf>
    <xf numFmtId="0" fontId="3" fillId="0" borderId="48" xfId="3" applyFont="1" applyFill="1" applyBorder="1"/>
    <xf numFmtId="0" fontId="3" fillId="4" borderId="37" xfId="3" applyFont="1" applyFill="1" applyBorder="1"/>
    <xf numFmtId="0" fontId="3" fillId="4" borderId="37" xfId="3" applyNumberFormat="1" applyFont="1" applyFill="1" applyBorder="1"/>
    <xf numFmtId="0" fontId="3" fillId="0" borderId="36" xfId="3" applyFont="1" applyFill="1" applyBorder="1"/>
    <xf numFmtId="0" fontId="3" fillId="4" borderId="47" xfId="3" applyFont="1" applyFill="1" applyBorder="1" applyAlignment="1">
      <alignment horizontal="center" vertical="center"/>
    </xf>
    <xf numFmtId="0" fontId="3" fillId="0" borderId="49" xfId="3" applyFont="1" applyFill="1" applyBorder="1"/>
    <xf numFmtId="0" fontId="3" fillId="4" borderId="50" xfId="3" applyFont="1" applyFill="1" applyBorder="1"/>
    <xf numFmtId="0" fontId="3" fillId="4" borderId="50" xfId="3" applyNumberFormat="1" applyFont="1" applyFill="1" applyBorder="1"/>
    <xf numFmtId="0" fontId="3" fillId="4" borderId="51" xfId="3" applyFont="1" applyFill="1" applyBorder="1" applyAlignment="1">
      <alignment horizontal="center" vertical="center"/>
    </xf>
    <xf numFmtId="0" fontId="3" fillId="2" borderId="37" xfId="3" applyFont="1" applyFill="1" applyBorder="1"/>
    <xf numFmtId="0" fontId="3" fillId="2" borderId="50" xfId="3" applyFont="1" applyFill="1" applyBorder="1"/>
    <xf numFmtId="0" fontId="19" fillId="0" borderId="36" xfId="0" applyFont="1" applyBorder="1" applyAlignment="1">
      <alignment horizontal="center"/>
    </xf>
    <xf numFmtId="0" fontId="19" fillId="0" borderId="37" xfId="0" applyFont="1" applyBorder="1" applyAlignment="1">
      <alignment horizontal="center"/>
    </xf>
    <xf numFmtId="0" fontId="19" fillId="0" borderId="40" xfId="0" applyFont="1" applyBorder="1" applyAlignment="1">
      <alignment horizontal="center"/>
    </xf>
    <xf numFmtId="0" fontId="21" fillId="0" borderId="0" xfId="3" applyFont="1" applyFill="1" applyBorder="1" applyAlignment="1">
      <alignment horizontal="left" vertical="top" wrapText="1"/>
    </xf>
    <xf numFmtId="165" fontId="6" fillId="0" borderId="22" xfId="2" applyNumberFormat="1" applyFont="1" applyFill="1" applyBorder="1" applyAlignment="1">
      <alignment vertical="center" wrapText="1"/>
    </xf>
    <xf numFmtId="0" fontId="3" fillId="0" borderId="0" xfId="3" applyFont="1" applyFill="1" applyBorder="1"/>
    <xf numFmtId="0" fontId="3" fillId="0" borderId="31" xfId="3" applyFont="1" applyFill="1" applyBorder="1"/>
    <xf numFmtId="0" fontId="3" fillId="0" borderId="0" xfId="3" applyFont="1" applyFill="1" applyBorder="1" applyAlignment="1">
      <alignment vertical="top"/>
    </xf>
    <xf numFmtId="0" fontId="3" fillId="0" borderId="0" xfId="3" applyFont="1" applyBorder="1"/>
    <xf numFmtId="0" fontId="21" fillId="0" borderId="0" xfId="3" applyFont="1" applyFill="1" applyBorder="1" applyAlignment="1">
      <alignment vertical="top" wrapText="1"/>
    </xf>
    <xf numFmtId="0" fontId="3" fillId="0" borderId="57" xfId="3" applyFont="1" applyFill="1" applyBorder="1"/>
    <xf numFmtId="2" fontId="0" fillId="0" borderId="37" xfId="0" applyNumberFormat="1" applyBorder="1" applyAlignment="1">
      <alignment horizontal="center"/>
    </xf>
    <xf numFmtId="2" fontId="3" fillId="4" borderId="47" xfId="0" applyNumberFormat="1" applyFont="1" applyFill="1" applyBorder="1" applyAlignment="1">
      <alignment horizontal="center"/>
    </xf>
    <xf numFmtId="0" fontId="3" fillId="0" borderId="53" xfId="3" applyFont="1" applyFill="1" applyBorder="1"/>
    <xf numFmtId="0" fontId="3" fillId="0" borderId="22" xfId="3" applyFont="1" applyFill="1" applyBorder="1"/>
    <xf numFmtId="0" fontId="3" fillId="0" borderId="22" xfId="3" applyFont="1" applyBorder="1"/>
    <xf numFmtId="0" fontId="3" fillId="0" borderId="22" xfId="3" applyFont="1" applyFill="1" applyBorder="1" applyAlignment="1">
      <alignment vertical="top"/>
    </xf>
    <xf numFmtId="0" fontId="3" fillId="0" borderId="21" xfId="3" applyFont="1" applyFill="1" applyBorder="1"/>
    <xf numFmtId="0" fontId="3" fillId="0" borderId="29" xfId="3" applyFont="1" applyFill="1" applyBorder="1"/>
    <xf numFmtId="0" fontId="3" fillId="0" borderId="24" xfId="3" applyFont="1" applyBorder="1"/>
    <xf numFmtId="0" fontId="3" fillId="0" borderId="22" xfId="3" applyFont="1" applyFill="1" applyBorder="1" applyAlignment="1">
      <alignment vertical="top" wrapText="1"/>
    </xf>
    <xf numFmtId="0" fontId="0" fillId="2" borderId="22" xfId="0" applyFill="1" applyBorder="1" applyAlignment="1" applyProtection="1">
      <alignment wrapText="1"/>
      <protection locked="0"/>
    </xf>
    <xf numFmtId="0" fontId="21" fillId="0" borderId="22" xfId="3" applyFont="1" applyFill="1" applyBorder="1" applyAlignment="1">
      <alignment vertical="top" wrapText="1"/>
    </xf>
    <xf numFmtId="0" fontId="3" fillId="0" borderId="26" xfId="3" applyFont="1" applyFill="1" applyBorder="1"/>
    <xf numFmtId="0" fontId="3" fillId="0" borderId="59" xfId="3" applyFont="1" applyFill="1" applyBorder="1"/>
    <xf numFmtId="0" fontId="3" fillId="0" borderId="60" xfId="3" applyFont="1" applyFill="1" applyBorder="1"/>
    <xf numFmtId="0" fontId="3" fillId="0" borderId="24" xfId="3" applyFont="1" applyFill="1" applyBorder="1"/>
    <xf numFmtId="0" fontId="3" fillId="0" borderId="58" xfId="3" applyFont="1" applyFill="1" applyBorder="1"/>
    <xf numFmtId="0" fontId="3" fillId="0" borderId="29" xfId="3" applyNumberFormat="1" applyFont="1" applyFill="1" applyBorder="1"/>
    <xf numFmtId="0" fontId="3" fillId="0" borderId="29" xfId="3" applyFont="1" applyFill="1" applyBorder="1" applyAlignment="1">
      <alignment horizontal="center" vertical="center"/>
    </xf>
    <xf numFmtId="0" fontId="3" fillId="0" borderId="1" xfId="3" applyFont="1" applyBorder="1" applyAlignment="1">
      <alignment horizontal="left" vertical="top" wrapText="1"/>
    </xf>
    <xf numFmtId="0" fontId="3" fillId="0" borderId="4" xfId="3" applyFont="1" applyBorder="1" applyAlignment="1">
      <alignment horizontal="left" vertical="top" wrapText="1"/>
    </xf>
    <xf numFmtId="0" fontId="4" fillId="0" borderId="4" xfId="3" applyFont="1" applyFill="1" applyBorder="1" applyAlignment="1">
      <alignment horizontal="center" vertical="center" wrapText="1"/>
    </xf>
    <xf numFmtId="0" fontId="3" fillId="0" borderId="4" xfId="3" applyFont="1" applyFill="1" applyBorder="1"/>
    <xf numFmtId="0" fontId="3" fillId="0" borderId="34" xfId="0" applyFont="1" applyBorder="1" applyAlignment="1">
      <alignment horizontal="center"/>
    </xf>
    <xf numFmtId="0" fontId="3" fillId="0" borderId="35" xfId="3" applyFont="1" applyFill="1" applyBorder="1" applyAlignment="1">
      <alignment horizontal="center"/>
    </xf>
    <xf numFmtId="0" fontId="3" fillId="0" borderId="35" xfId="0" applyFont="1" applyBorder="1" applyAlignment="1">
      <alignment horizontal="center"/>
    </xf>
    <xf numFmtId="0" fontId="3" fillId="0" borderId="35" xfId="3" applyNumberFormat="1" applyFont="1" applyFill="1" applyBorder="1" applyAlignment="1">
      <alignment horizontal="center"/>
    </xf>
    <xf numFmtId="0" fontId="3" fillId="0" borderId="44" xfId="0" applyFont="1" applyBorder="1" applyAlignment="1">
      <alignment horizontal="center"/>
    </xf>
    <xf numFmtId="0" fontId="3" fillId="0" borderId="45" xfId="3" applyFont="1" applyFill="1" applyBorder="1" applyAlignment="1">
      <alignment horizontal="center"/>
    </xf>
    <xf numFmtId="0" fontId="3" fillId="0" borderId="45" xfId="0" applyFont="1" applyBorder="1" applyAlignment="1">
      <alignment horizontal="center"/>
    </xf>
    <xf numFmtId="0" fontId="3" fillId="0" borderId="45" xfId="3" applyNumberFormat="1" applyFont="1" applyFill="1" applyBorder="1" applyAlignment="1">
      <alignment horizontal="center"/>
    </xf>
    <xf numFmtId="0" fontId="3" fillId="0" borderId="46" xfId="3" applyFont="1" applyFill="1" applyBorder="1" applyAlignment="1">
      <alignment horizontal="center" vertical="center"/>
    </xf>
    <xf numFmtId="0" fontId="3" fillId="0" borderId="49" xfId="0" applyFont="1" applyBorder="1" applyAlignment="1">
      <alignment horizontal="center"/>
    </xf>
    <xf numFmtId="0" fontId="3" fillId="0" borderId="50" xfId="3" applyFont="1" applyFill="1" applyBorder="1" applyAlignment="1">
      <alignment horizontal="center"/>
    </xf>
    <xf numFmtId="0" fontId="3" fillId="0" borderId="50" xfId="0" applyFont="1" applyBorder="1" applyAlignment="1">
      <alignment horizontal="center"/>
    </xf>
    <xf numFmtId="0" fontId="3" fillId="0" borderId="50" xfId="3" applyNumberFormat="1" applyFont="1" applyFill="1" applyBorder="1" applyAlignment="1">
      <alignment horizontal="center"/>
    </xf>
    <xf numFmtId="0" fontId="3" fillId="0" borderId="51" xfId="3" applyFont="1" applyFill="1" applyBorder="1" applyAlignment="1">
      <alignment horizontal="center" vertical="center"/>
    </xf>
    <xf numFmtId="0" fontId="3" fillId="4" borderId="38" xfId="3" applyFont="1" applyFill="1" applyBorder="1"/>
    <xf numFmtId="0" fontId="3" fillId="0" borderId="16" xfId="3" applyFont="1" applyFill="1" applyBorder="1"/>
    <xf numFmtId="0" fontId="3" fillId="0" borderId="44" xfId="3" applyFont="1" applyFill="1" applyBorder="1" applyAlignment="1">
      <alignment horizontal="center"/>
    </xf>
    <xf numFmtId="2" fontId="0" fillId="0" borderId="50" xfId="0" applyNumberFormat="1" applyBorder="1" applyAlignment="1">
      <alignment horizontal="center"/>
    </xf>
    <xf numFmtId="0" fontId="3" fillId="0" borderId="34" xfId="3" applyFont="1" applyFill="1" applyBorder="1"/>
    <xf numFmtId="0" fontId="3" fillId="4" borderId="35" xfId="3" applyFont="1" applyFill="1" applyBorder="1"/>
    <xf numFmtId="0" fontId="3" fillId="4" borderId="35" xfId="3" applyNumberFormat="1" applyFont="1" applyFill="1" applyBorder="1"/>
    <xf numFmtId="0" fontId="3" fillId="4" borderId="52" xfId="3" applyFont="1" applyFill="1" applyBorder="1" applyAlignment="1">
      <alignment horizontal="center" vertical="center"/>
    </xf>
    <xf numFmtId="0" fontId="3" fillId="2" borderId="35" xfId="3" applyFont="1" applyFill="1" applyBorder="1"/>
    <xf numFmtId="0" fontId="0" fillId="2" borderId="0" xfId="0" applyFont="1" applyFill="1" applyAlignment="1">
      <alignment vertical="top"/>
    </xf>
    <xf numFmtId="0" fontId="0" fillId="2" borderId="0" xfId="0" applyFont="1" applyFill="1" applyAlignment="1">
      <alignment vertical="top" wrapText="1"/>
    </xf>
    <xf numFmtId="0" fontId="11" fillId="2" borderId="0" xfId="0" applyFont="1" applyFill="1" applyAlignment="1">
      <alignment horizontal="left"/>
    </xf>
    <xf numFmtId="0" fontId="0" fillId="2" borderId="0" xfId="0" applyFill="1" applyAlignment="1">
      <alignment horizontal="left"/>
    </xf>
    <xf numFmtId="6" fontId="0" fillId="0" borderId="0" xfId="0" applyNumberFormat="1"/>
    <xf numFmtId="9" fontId="0" fillId="0" borderId="0" xfId="0" applyNumberFormat="1"/>
    <xf numFmtId="16" fontId="0" fillId="0" borderId="0" xfId="0" applyNumberFormat="1"/>
    <xf numFmtId="0" fontId="0" fillId="0" borderId="0" xfId="0" applyAlignment="1">
      <alignment vertical="center"/>
    </xf>
    <xf numFmtId="0" fontId="0" fillId="0" borderId="0" xfId="0" applyAlignment="1"/>
    <xf numFmtId="9" fontId="0" fillId="0" borderId="37" xfId="0" applyNumberFormat="1" applyBorder="1" applyAlignment="1">
      <alignment horizontal="center" vertical="center"/>
    </xf>
    <xf numFmtId="0" fontId="0" fillId="0" borderId="37" xfId="0" applyBorder="1" applyAlignment="1">
      <alignment horizontal="center" vertical="center"/>
    </xf>
    <xf numFmtId="9" fontId="0" fillId="0" borderId="36" xfId="0" applyNumberFormat="1" applyBorder="1" applyAlignment="1">
      <alignment horizontal="center" vertical="center"/>
    </xf>
    <xf numFmtId="0" fontId="0" fillId="0" borderId="47" xfId="0" applyBorder="1" applyAlignment="1">
      <alignment horizontal="center" vertical="center" wrapText="1"/>
    </xf>
    <xf numFmtId="0" fontId="0" fillId="0" borderId="36" xfId="0" applyBorder="1" applyAlignment="1">
      <alignment wrapText="1"/>
    </xf>
    <xf numFmtId="6" fontId="0" fillId="0" borderId="47" xfId="0" applyNumberFormat="1" applyBorder="1" applyAlignment="1">
      <alignment horizontal="center" vertical="center"/>
    </xf>
    <xf numFmtId="0" fontId="0" fillId="0" borderId="36" xfId="0" applyBorder="1"/>
    <xf numFmtId="0" fontId="0" fillId="0" borderId="49" xfId="0" applyBorder="1"/>
    <xf numFmtId="9" fontId="0" fillId="0" borderId="50" xfId="0" applyNumberFormat="1" applyBorder="1" applyAlignment="1">
      <alignment horizontal="center" vertical="center"/>
    </xf>
    <xf numFmtId="6" fontId="0" fillId="0" borderId="51" xfId="0" applyNumberFormat="1" applyBorder="1" applyAlignment="1">
      <alignment horizontal="center"/>
    </xf>
    <xf numFmtId="167" fontId="0" fillId="0" borderId="37" xfId="0" applyNumberFormat="1" applyBorder="1" applyAlignment="1">
      <alignment horizontal="center" vertical="center"/>
    </xf>
    <xf numFmtId="0" fontId="6" fillId="0" borderId="37" xfId="0" applyFont="1" applyBorder="1" applyAlignment="1">
      <alignment horizontal="center" vertical="center"/>
    </xf>
    <xf numFmtId="0" fontId="6" fillId="0" borderId="36" xfId="0" applyFont="1" applyBorder="1" applyAlignment="1">
      <alignment horizontal="center" vertical="center"/>
    </xf>
    <xf numFmtId="0" fontId="6" fillId="0" borderId="47" xfId="0" applyFont="1" applyBorder="1" applyAlignment="1">
      <alignment horizontal="center" vertical="center"/>
    </xf>
    <xf numFmtId="0" fontId="0" fillId="0" borderId="36" xfId="0" applyBorder="1" applyAlignment="1">
      <alignment horizontal="center" vertical="center"/>
    </xf>
    <xf numFmtId="0" fontId="0" fillId="0" borderId="47" xfId="0" applyBorder="1" applyAlignment="1">
      <alignment vertical="center" wrapText="1"/>
    </xf>
    <xf numFmtId="0" fontId="0" fillId="0" borderId="47" xfId="0" applyBorder="1" applyAlignment="1">
      <alignment wrapText="1"/>
    </xf>
    <xf numFmtId="0" fontId="0" fillId="0" borderId="49" xfId="0" applyBorder="1" applyAlignment="1">
      <alignment horizontal="right"/>
    </xf>
    <xf numFmtId="0" fontId="0" fillId="0" borderId="50" xfId="0" applyBorder="1" applyAlignment="1">
      <alignment horizontal="center" vertical="center"/>
    </xf>
    <xf numFmtId="10" fontId="0" fillId="0" borderId="50" xfId="0" applyNumberFormat="1" applyBorder="1" applyAlignment="1">
      <alignment horizontal="center"/>
    </xf>
    <xf numFmtId="0" fontId="0" fillId="0" borderId="51" xfId="0" applyBorder="1"/>
    <xf numFmtId="0" fontId="24" fillId="0" borderId="0" xfId="0" applyFont="1" applyAlignment="1">
      <alignment vertical="top" wrapText="1"/>
    </xf>
    <xf numFmtId="0" fontId="0" fillId="2" borderId="0" xfId="0" applyFill="1" applyAlignment="1">
      <alignment horizontal="left" vertical="top" wrapText="1"/>
    </xf>
    <xf numFmtId="0" fontId="24" fillId="2" borderId="0" xfId="0" applyFont="1" applyFill="1"/>
    <xf numFmtId="0" fontId="26" fillId="2" borderId="0" xfId="0" applyFont="1" applyFill="1"/>
    <xf numFmtId="0" fontId="26" fillId="2" borderId="0" xfId="0" applyFont="1" applyFill="1" applyAlignment="1">
      <alignment horizontal="center"/>
    </xf>
    <xf numFmtId="2" fontId="26" fillId="2" borderId="0" xfId="0" applyNumberFormat="1" applyFont="1" applyFill="1" applyAlignment="1">
      <alignment horizontal="center"/>
    </xf>
    <xf numFmtId="0" fontId="26" fillId="2" borderId="0" xfId="0" applyFont="1" applyFill="1" applyAlignment="1">
      <alignment wrapText="1"/>
    </xf>
    <xf numFmtId="0" fontId="27" fillId="2" borderId="0" xfId="0" applyFont="1" applyFill="1"/>
    <xf numFmtId="0" fontId="26" fillId="2" borderId="0" xfId="0" applyFont="1" applyFill="1" applyAlignment="1">
      <alignment horizontal="center" wrapText="1"/>
    </xf>
    <xf numFmtId="2" fontId="19" fillId="0" borderId="39" xfId="0" applyNumberFormat="1" applyFont="1" applyBorder="1" applyAlignment="1">
      <alignment horizontal="center"/>
    </xf>
    <xf numFmtId="165" fontId="6" fillId="2" borderId="23" xfId="2" applyNumberFormat="1" applyFont="1" applyFill="1" applyBorder="1" applyAlignment="1">
      <alignment vertical="center" wrapText="1"/>
    </xf>
    <xf numFmtId="165" fontId="6" fillId="2" borderId="24" xfId="2" applyNumberFormat="1" applyFont="1" applyFill="1" applyBorder="1" applyAlignment="1">
      <alignment vertical="center" wrapText="1"/>
    </xf>
    <xf numFmtId="0" fontId="2" fillId="2" borderId="0" xfId="0" applyFont="1" applyFill="1"/>
    <xf numFmtId="0" fontId="29" fillId="2" borderId="0" xfId="4" applyFill="1"/>
    <xf numFmtId="0" fontId="29" fillId="0" borderId="0" xfId="4"/>
    <xf numFmtId="0" fontId="29" fillId="2" borderId="0" xfId="4" applyFill="1" applyAlignment="1">
      <alignment horizontal="center"/>
    </xf>
    <xf numFmtId="0" fontId="29" fillId="2" borderId="0" xfId="4" applyFill="1" applyBorder="1"/>
    <xf numFmtId="0" fontId="30" fillId="2" borderId="0" xfId="4" applyFont="1" applyFill="1"/>
    <xf numFmtId="0" fontId="29" fillId="2" borderId="0" xfId="4" applyFill="1" applyAlignment="1">
      <alignment vertical="center"/>
    </xf>
    <xf numFmtId="0" fontId="29" fillId="2" borderId="0" xfId="4" applyFill="1" applyBorder="1" applyAlignment="1">
      <alignment wrapText="1"/>
    </xf>
    <xf numFmtId="0" fontId="29" fillId="2" borderId="0" xfId="4" applyFont="1" applyFill="1" applyBorder="1" applyAlignment="1">
      <alignment horizontal="left" vertical="center" wrapText="1"/>
    </xf>
    <xf numFmtId="0" fontId="29" fillId="2" borderId="1" xfId="4" applyFill="1" applyBorder="1"/>
    <xf numFmtId="0" fontId="31" fillId="2" borderId="0" xfId="4" applyFont="1" applyFill="1" applyBorder="1" applyAlignment="1">
      <alignment vertical="center"/>
    </xf>
    <xf numFmtId="0" fontId="31" fillId="2" borderId="0" xfId="4" applyFont="1" applyFill="1" applyAlignment="1">
      <alignment vertical="center"/>
    </xf>
    <xf numFmtId="0" fontId="31" fillId="2" borderId="45" xfId="4" applyFont="1" applyFill="1" applyBorder="1" applyAlignment="1">
      <alignment horizontal="center" vertical="center" wrapText="1"/>
    </xf>
    <xf numFmtId="0" fontId="31" fillId="2" borderId="46" xfId="4" applyFont="1" applyFill="1" applyBorder="1" applyAlignment="1">
      <alignment horizontal="center" vertical="center" wrapText="1"/>
    </xf>
    <xf numFmtId="0" fontId="29" fillId="2" borderId="0" xfId="4" applyFill="1" applyBorder="1" applyAlignment="1">
      <alignment vertical="center"/>
    </xf>
    <xf numFmtId="0" fontId="31" fillId="2" borderId="0" xfId="4" applyFont="1" applyFill="1" applyBorder="1" applyAlignment="1">
      <alignment horizontal="center" vertical="center" wrapText="1"/>
    </xf>
    <xf numFmtId="0" fontId="29" fillId="2" borderId="0" xfId="4" applyFill="1" applyAlignment="1">
      <alignment horizontal="center" vertical="center" wrapText="1"/>
    </xf>
    <xf numFmtId="0" fontId="29" fillId="2" borderId="53" xfId="4" applyFill="1" applyBorder="1" applyAlignment="1">
      <alignment wrapText="1"/>
    </xf>
    <xf numFmtId="0" fontId="29" fillId="2" borderId="37" xfId="4" applyFill="1" applyBorder="1" applyAlignment="1">
      <alignment horizontal="center" vertical="center"/>
    </xf>
    <xf numFmtId="0" fontId="29" fillId="2" borderId="47" xfId="4" applyFill="1" applyBorder="1" applyAlignment="1">
      <alignment horizontal="center" vertical="center"/>
    </xf>
    <xf numFmtId="0" fontId="29" fillId="2" borderId="0" xfId="4" applyFill="1" applyBorder="1" applyAlignment="1">
      <alignment horizontal="center" vertical="center"/>
    </xf>
    <xf numFmtId="0" fontId="29" fillId="2" borderId="57" xfId="4" applyFont="1" applyFill="1" applyBorder="1" applyAlignment="1">
      <alignment wrapText="1"/>
    </xf>
    <xf numFmtId="0" fontId="29" fillId="2" borderId="36" xfId="4" applyFont="1" applyFill="1" applyBorder="1" applyAlignment="1">
      <alignment wrapText="1"/>
    </xf>
    <xf numFmtId="0" fontId="29" fillId="2" borderId="49" xfId="4" applyFont="1" applyFill="1" applyBorder="1" applyAlignment="1">
      <alignment wrapText="1"/>
    </xf>
    <xf numFmtId="0" fontId="29" fillId="2" borderId="50" xfId="4" applyFill="1" applyBorder="1" applyAlignment="1">
      <alignment horizontal="center" vertical="center"/>
    </xf>
    <xf numFmtId="0" fontId="29" fillId="2" borderId="51" xfId="4" applyFill="1" applyBorder="1" applyAlignment="1">
      <alignment horizontal="center" vertical="center"/>
    </xf>
    <xf numFmtId="0" fontId="29" fillId="2" borderId="0" xfId="4" applyFont="1" applyFill="1" applyBorder="1"/>
    <xf numFmtId="0" fontId="31" fillId="2" borderId="0" xfId="4" applyFont="1" applyFill="1" applyBorder="1" applyAlignment="1">
      <alignment horizontal="center" vertical="center"/>
    </xf>
    <xf numFmtId="0" fontId="29" fillId="2" borderId="37" xfId="4" applyNumberFormat="1" applyFill="1" applyBorder="1" applyAlignment="1">
      <alignment horizontal="center" vertical="center"/>
    </xf>
    <xf numFmtId="0" fontId="29" fillId="2" borderId="47" xfId="4" applyNumberFormat="1" applyFill="1" applyBorder="1" applyAlignment="1">
      <alignment horizontal="center" vertical="center"/>
    </xf>
    <xf numFmtId="0" fontId="29" fillId="2" borderId="53" xfId="4" applyFont="1" applyFill="1" applyBorder="1" applyAlignment="1">
      <alignment wrapText="1"/>
    </xf>
    <xf numFmtId="0" fontId="29" fillId="2" borderId="7" xfId="4" applyFont="1" applyFill="1" applyBorder="1" applyAlignment="1">
      <alignment wrapText="1"/>
    </xf>
    <xf numFmtId="0" fontId="29" fillId="2" borderId="50" xfId="4" applyNumberFormat="1" applyFill="1" applyBorder="1" applyAlignment="1">
      <alignment horizontal="center" vertical="center"/>
    </xf>
    <xf numFmtId="0" fontId="29" fillId="2" borderId="0" xfId="4" applyFill="1" applyAlignment="1">
      <alignment horizontal="center" vertical="center"/>
    </xf>
    <xf numFmtId="0" fontId="31" fillId="2" borderId="49" xfId="4" applyFont="1" applyFill="1" applyBorder="1"/>
    <xf numFmtId="166" fontId="0" fillId="2" borderId="50" xfId="1" applyNumberFormat="1" applyFont="1" applyFill="1" applyBorder="1" applyAlignment="1">
      <alignment horizontal="center" vertical="center"/>
    </xf>
    <xf numFmtId="3" fontId="29" fillId="2" borderId="50" xfId="4" applyNumberFormat="1" applyFill="1" applyBorder="1" applyAlignment="1">
      <alignment horizontal="center" vertical="center"/>
    </xf>
    <xf numFmtId="3" fontId="29" fillId="2" borderId="51" xfId="4" applyNumberFormat="1" applyFill="1" applyBorder="1" applyAlignment="1">
      <alignment horizontal="center" vertical="center"/>
    </xf>
    <xf numFmtId="0" fontId="29" fillId="2" borderId="0" xfId="4" applyFont="1" applyFill="1" applyBorder="1" applyAlignment="1">
      <alignment vertical="top" wrapText="1"/>
    </xf>
    <xf numFmtId="0" fontId="31" fillId="2" borderId="62" xfId="4" applyFont="1" applyFill="1" applyBorder="1" applyAlignment="1">
      <alignment horizontal="center" vertical="center" wrapText="1"/>
    </xf>
    <xf numFmtId="0" fontId="31" fillId="2" borderId="63" xfId="4" applyFont="1" applyFill="1" applyBorder="1" applyAlignment="1">
      <alignment horizontal="center" vertical="center" wrapText="1"/>
    </xf>
    <xf numFmtId="0" fontId="29" fillId="2" borderId="64" xfId="4" applyFill="1" applyBorder="1" applyAlignment="1">
      <alignment wrapText="1"/>
    </xf>
    <xf numFmtId="0" fontId="29" fillId="2" borderId="45" xfId="4" applyNumberFormat="1" applyFill="1" applyBorder="1" applyAlignment="1">
      <alignment horizontal="center" vertical="center"/>
    </xf>
    <xf numFmtId="0" fontId="29" fillId="2" borderId="46" xfId="4" applyNumberFormat="1" applyFill="1" applyBorder="1" applyAlignment="1">
      <alignment horizontal="center" vertical="center"/>
    </xf>
    <xf numFmtId="0" fontId="29" fillId="2" borderId="51" xfId="4" applyNumberFormat="1" applyFill="1" applyBorder="1" applyAlignment="1">
      <alignment horizontal="center" vertical="center"/>
    </xf>
    <xf numFmtId="1" fontId="29" fillId="2" borderId="37" xfId="4" applyNumberFormat="1" applyFill="1" applyBorder="1" applyAlignment="1">
      <alignment horizontal="center" vertical="center"/>
    </xf>
    <xf numFmtId="1" fontId="29" fillId="2" borderId="50" xfId="4" applyNumberFormat="1" applyFill="1" applyBorder="1" applyAlignment="1">
      <alignment horizontal="center" vertical="center"/>
    </xf>
    <xf numFmtId="2" fontId="29" fillId="2" borderId="45" xfId="4" applyNumberFormat="1" applyFill="1" applyBorder="1" applyAlignment="1">
      <alignment horizontal="center" vertical="center"/>
    </xf>
    <xf numFmtId="2" fontId="29" fillId="2" borderId="37" xfId="4" applyNumberFormat="1" applyFill="1" applyBorder="1" applyAlignment="1">
      <alignment horizontal="center" vertical="center"/>
    </xf>
    <xf numFmtId="2" fontId="29" fillId="2" borderId="50" xfId="4" applyNumberFormat="1" applyFill="1" applyBorder="1" applyAlignment="1">
      <alignment horizontal="center" vertical="center"/>
    </xf>
    <xf numFmtId="2" fontId="3" fillId="0" borderId="0" xfId="3" applyNumberFormat="1" applyFont="1"/>
    <xf numFmtId="0" fontId="34" fillId="2" borderId="0" xfId="4" applyFont="1" applyFill="1" applyAlignment="1">
      <alignment horizontal="center" vertical="top" wrapText="1"/>
    </xf>
    <xf numFmtId="2" fontId="3" fillId="0" borderId="37" xfId="3" applyNumberFormat="1" applyFont="1" applyFill="1" applyBorder="1" applyAlignment="1">
      <alignment horizontal="center"/>
    </xf>
    <xf numFmtId="2" fontId="13" fillId="0" borderId="37" xfId="0" applyNumberFormat="1" applyFont="1" applyBorder="1" applyAlignment="1">
      <alignment horizontal="center" vertical="center"/>
    </xf>
    <xf numFmtId="2" fontId="13" fillId="0" borderId="37" xfId="0" applyNumberFormat="1" applyFont="1" applyBorder="1" applyAlignment="1">
      <alignment horizontal="center"/>
    </xf>
    <xf numFmtId="2" fontId="13" fillId="0" borderId="50" xfId="0" applyNumberFormat="1" applyFont="1" applyBorder="1" applyAlignment="1">
      <alignment horizontal="center"/>
    </xf>
    <xf numFmtId="2" fontId="13" fillId="0" borderId="51" xfId="0" applyNumberFormat="1" applyFont="1" applyBorder="1" applyAlignment="1">
      <alignment horizontal="center"/>
    </xf>
    <xf numFmtId="0" fontId="1" fillId="2" borderId="0" xfId="0" applyFont="1" applyFill="1"/>
    <xf numFmtId="0" fontId="11" fillId="2" borderId="0" xfId="0" applyFont="1" applyFill="1" applyBorder="1" applyAlignment="1">
      <alignment horizontal="center"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28" xfId="0" applyBorder="1"/>
    <xf numFmtId="0" fontId="0" fillId="0" borderId="0" xfId="0" applyBorder="1"/>
    <xf numFmtId="0" fontId="0" fillId="0" borderId="18" xfId="0" applyBorder="1"/>
    <xf numFmtId="0" fontId="0" fillId="0" borderId="30" xfId="0" applyBorder="1"/>
    <xf numFmtId="0" fontId="9" fillId="3" borderId="1" xfId="0" applyFont="1" applyFill="1" applyBorder="1" applyAlignment="1">
      <alignment horizontal="center" wrapText="1"/>
    </xf>
    <xf numFmtId="0" fontId="8" fillId="3" borderId="2" xfId="0" applyFont="1" applyFill="1" applyBorder="1" applyAlignment="1">
      <alignment horizontal="center" wrapText="1"/>
    </xf>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3" borderId="0" xfId="0" applyFont="1" applyFill="1" applyBorder="1" applyAlignment="1">
      <alignment horizontal="center" wrapText="1"/>
    </xf>
    <xf numFmtId="0" fontId="8" fillId="3" borderId="5" xfId="0" applyFont="1" applyFill="1" applyBorder="1" applyAlignment="1">
      <alignment horizontal="center" wrapText="1"/>
    </xf>
    <xf numFmtId="0" fontId="8" fillId="3" borderId="7" xfId="0" applyFont="1" applyFill="1" applyBorder="1" applyAlignment="1">
      <alignment horizontal="center" wrapText="1"/>
    </xf>
    <xf numFmtId="0" fontId="8" fillId="3" borderId="8" xfId="0" applyFont="1" applyFill="1" applyBorder="1" applyAlignment="1">
      <alignment horizontal="center" wrapText="1"/>
    </xf>
    <xf numFmtId="0" fontId="8" fillId="3" borderId="9" xfId="0" applyFont="1" applyFill="1" applyBorder="1" applyAlignment="1">
      <alignment horizontal="center" wrapText="1"/>
    </xf>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0" borderId="1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164" fontId="10" fillId="0" borderId="28" xfId="0" applyNumberFormat="1" applyFont="1" applyBorder="1" applyAlignment="1">
      <alignment horizontal="center" vertical="center" wrapText="1"/>
    </xf>
    <xf numFmtId="164" fontId="10" fillId="0" borderId="3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6" fillId="0" borderId="0" xfId="0" applyFont="1" applyBorder="1"/>
    <xf numFmtId="0" fontId="11" fillId="0" borderId="0" xfId="0" applyFont="1" applyBorder="1" applyAlignment="1">
      <alignment horizontal="center" vertical="center" wrapText="1"/>
    </xf>
    <xf numFmtId="0" fontId="11" fillId="0" borderId="23" xfId="0" applyFont="1" applyFill="1" applyBorder="1" applyAlignment="1">
      <alignment horizontal="center" vertical="center" wrapText="1"/>
    </xf>
    <xf numFmtId="0" fontId="0" fillId="0" borderId="24" xfId="0" applyFill="1" applyBorder="1"/>
    <xf numFmtId="0" fontId="10" fillId="0" borderId="2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5" xfId="0" applyFont="1" applyBorder="1" applyAlignment="1">
      <alignment horizontal="center" vertical="center" wrapText="1"/>
    </xf>
    <xf numFmtId="0" fontId="0" fillId="0" borderId="26" xfId="0" applyBorder="1"/>
    <xf numFmtId="0" fontId="7" fillId="0" borderId="41" xfId="3" applyFont="1" applyBorder="1" applyAlignment="1">
      <alignment horizontal="center" vertical="center" wrapText="1"/>
    </xf>
    <xf numFmtId="0" fontId="7" fillId="0" borderId="42" xfId="3" applyFont="1" applyBorder="1" applyAlignment="1">
      <alignment horizontal="center" vertical="center" wrapText="1"/>
    </xf>
    <xf numFmtId="0" fontId="7" fillId="0" borderId="43" xfId="3" applyFont="1" applyBorder="1" applyAlignment="1">
      <alignment horizontal="center" vertical="center" wrapText="1"/>
    </xf>
    <xf numFmtId="0" fontId="22" fillId="0" borderId="31" xfId="3" applyFont="1" applyFill="1" applyBorder="1" applyAlignment="1">
      <alignment horizontal="center"/>
    </xf>
    <xf numFmtId="0" fontId="22" fillId="0" borderId="32" xfId="3" applyFont="1" applyFill="1" applyBorder="1" applyAlignment="1">
      <alignment horizontal="center"/>
    </xf>
    <xf numFmtId="0" fontId="22" fillId="0" borderId="33" xfId="3" applyFont="1" applyFill="1" applyBorder="1" applyAlignment="1">
      <alignment horizontal="center"/>
    </xf>
    <xf numFmtId="0" fontId="3" fillId="0" borderId="56" xfId="3" applyFont="1" applyFill="1" applyBorder="1" applyAlignment="1">
      <alignment horizontal="center" wrapText="1"/>
    </xf>
    <xf numFmtId="0" fontId="3" fillId="0" borderId="24" xfId="3" applyFont="1" applyFill="1" applyBorder="1" applyAlignment="1">
      <alignment horizontal="center" wrapText="1"/>
    </xf>
    <xf numFmtId="0" fontId="3" fillId="0" borderId="56" xfId="3" applyFont="1" applyFill="1" applyBorder="1" applyAlignment="1">
      <alignment horizontal="center" vertical="center"/>
    </xf>
    <xf numFmtId="0" fontId="3" fillId="0" borderId="24" xfId="3" applyFont="1" applyFill="1" applyBorder="1" applyAlignment="1">
      <alignment horizontal="center" vertical="center"/>
    </xf>
    <xf numFmtId="0" fontId="22" fillId="0" borderId="34" xfId="0" applyFont="1" applyBorder="1" applyAlignment="1">
      <alignment horizontal="center"/>
    </xf>
    <xf numFmtId="0" fontId="22" fillId="0" borderId="35" xfId="0" applyFont="1" applyBorder="1" applyAlignment="1">
      <alignment horizontal="center"/>
    </xf>
    <xf numFmtId="0" fontId="22" fillId="0" borderId="52" xfId="0" applyFont="1" applyBorder="1" applyAlignment="1">
      <alignment horizontal="center"/>
    </xf>
    <xf numFmtId="0" fontId="22" fillId="0" borderId="49" xfId="3" applyFont="1" applyFill="1" applyBorder="1" applyAlignment="1">
      <alignment horizontal="center"/>
    </xf>
    <xf numFmtId="0" fontId="22" fillId="0" borderId="50" xfId="3" applyFont="1" applyFill="1" applyBorder="1" applyAlignment="1">
      <alignment horizontal="center"/>
    </xf>
    <xf numFmtId="0" fontId="22" fillId="0" borderId="51" xfId="3" applyFont="1" applyFill="1" applyBorder="1" applyAlignment="1">
      <alignment horizontal="center"/>
    </xf>
    <xf numFmtId="2" fontId="21" fillId="0" borderId="7" xfId="0" applyNumberFormat="1" applyFont="1" applyBorder="1" applyAlignment="1">
      <alignment horizontal="left" vertical="top" wrapText="1"/>
    </xf>
    <xf numFmtId="2" fontId="21" fillId="0" borderId="8" xfId="0" applyNumberFormat="1" applyFont="1" applyBorder="1" applyAlignment="1">
      <alignment horizontal="left" vertical="top"/>
    </xf>
    <xf numFmtId="2" fontId="21" fillId="0" borderId="9" xfId="0" applyNumberFormat="1" applyFont="1" applyBorder="1" applyAlignment="1">
      <alignment horizontal="left" vertical="top"/>
    </xf>
    <xf numFmtId="0" fontId="3" fillId="0" borderId="1" xfId="3" applyFont="1" applyBorder="1" applyAlignment="1">
      <alignment horizontal="left" vertical="top" wrapText="1"/>
    </xf>
    <xf numFmtId="0" fontId="3" fillId="0" borderId="2" xfId="3" applyFont="1" applyBorder="1" applyAlignment="1">
      <alignment horizontal="left" vertical="top" wrapText="1"/>
    </xf>
    <xf numFmtId="0" fontId="7" fillId="0" borderId="31" xfId="3" applyFont="1" applyBorder="1" applyAlignment="1">
      <alignment horizontal="center" vertical="center" wrapText="1"/>
    </xf>
    <xf numFmtId="0" fontId="7" fillId="0" borderId="32" xfId="3" applyFont="1" applyBorder="1" applyAlignment="1">
      <alignment horizontal="center" vertical="center" wrapText="1"/>
    </xf>
    <xf numFmtId="0" fontId="7" fillId="0" borderId="33" xfId="3" applyFont="1" applyBorder="1" applyAlignment="1">
      <alignment horizontal="center" vertical="center" wrapText="1"/>
    </xf>
    <xf numFmtId="0" fontId="7" fillId="0" borderId="41" xfId="3" applyFont="1" applyFill="1" applyBorder="1" applyAlignment="1">
      <alignment horizontal="center" vertical="center" wrapText="1"/>
    </xf>
    <xf numFmtId="0" fontId="7" fillId="0" borderId="42" xfId="3" applyFont="1" applyFill="1" applyBorder="1" applyAlignment="1">
      <alignment horizontal="center" vertical="center" wrapText="1"/>
    </xf>
    <xf numFmtId="0" fontId="7" fillId="0" borderId="43" xfId="3" applyFont="1" applyFill="1" applyBorder="1" applyAlignment="1">
      <alignment horizontal="center" vertical="center" wrapText="1"/>
    </xf>
    <xf numFmtId="2" fontId="21" fillId="0" borderId="53" xfId="0" applyNumberFormat="1" applyFont="1" applyBorder="1" applyAlignment="1">
      <alignment horizontal="left" vertical="top" wrapText="1"/>
    </xf>
    <xf numFmtId="2" fontId="21" fillId="0" borderId="54" xfId="0" applyNumberFormat="1" applyFont="1" applyBorder="1" applyAlignment="1">
      <alignment horizontal="left" vertical="top"/>
    </xf>
    <xf numFmtId="2" fontId="21" fillId="0" borderId="55" xfId="0" applyNumberFormat="1" applyFont="1" applyBorder="1" applyAlignment="1">
      <alignment horizontal="left" vertical="top"/>
    </xf>
    <xf numFmtId="0" fontId="0" fillId="2" borderId="0" xfId="0" applyFill="1" applyAlignment="1">
      <alignment horizontal="left" vertical="top" wrapText="1"/>
    </xf>
    <xf numFmtId="0" fontId="29" fillId="2" borderId="0" xfId="4" applyFont="1" applyFill="1" applyBorder="1" applyAlignment="1">
      <alignment horizontal="left" vertical="top" wrapText="1"/>
    </xf>
    <xf numFmtId="0" fontId="29" fillId="2" borderId="2" xfId="4" applyFill="1" applyBorder="1" applyAlignment="1">
      <alignment horizontal="left" vertical="top" wrapText="1"/>
    </xf>
    <xf numFmtId="0" fontId="29" fillId="2" borderId="0" xfId="4" applyFill="1" applyBorder="1" applyAlignment="1">
      <alignment horizontal="left" vertical="top" wrapText="1"/>
    </xf>
    <xf numFmtId="0" fontId="31" fillId="2" borderId="61" xfId="4" applyFont="1" applyFill="1" applyBorder="1" applyAlignment="1">
      <alignment horizontal="center" vertical="center"/>
    </xf>
    <xf numFmtId="0" fontId="31" fillId="2" borderId="2" xfId="4" applyFont="1" applyFill="1" applyBorder="1" applyAlignment="1">
      <alignment horizontal="center" vertical="center"/>
    </xf>
    <xf numFmtId="0" fontId="31" fillId="2" borderId="3" xfId="4" applyFont="1" applyFill="1" applyBorder="1" applyAlignment="1">
      <alignment horizontal="center" vertical="center"/>
    </xf>
    <xf numFmtId="0" fontId="28" fillId="2" borderId="0" xfId="4" applyFont="1" applyFill="1" applyBorder="1" applyAlignment="1">
      <alignment horizontal="left" vertical="top" wrapText="1"/>
    </xf>
    <xf numFmtId="0" fontId="0" fillId="2" borderId="0" xfId="0" applyFill="1" applyAlignment="1">
      <alignment horizontal="left" wrapText="1"/>
    </xf>
    <xf numFmtId="0" fontId="37" fillId="0" borderId="0" xfId="0" applyFont="1" applyAlignment="1">
      <alignment horizontal="left" wrapText="1"/>
    </xf>
    <xf numFmtId="0" fontId="0" fillId="2" borderId="0" xfId="0" applyFill="1" applyAlignment="1">
      <alignment horizontal="left"/>
    </xf>
    <xf numFmtId="165" fontId="13" fillId="0" borderId="12" xfId="2" applyNumberFormat="1" applyFont="1" applyFill="1" applyBorder="1" applyAlignment="1">
      <alignment horizontal="left" vertical="center" wrapText="1"/>
    </xf>
    <xf numFmtId="0" fontId="13" fillId="0" borderId="23" xfId="0" applyFont="1" applyFill="1" applyBorder="1" applyAlignment="1">
      <alignment vertical="top" wrapText="1"/>
    </xf>
    <xf numFmtId="0" fontId="13" fillId="0" borderId="12" xfId="0" applyFont="1" applyFill="1" applyBorder="1" applyAlignment="1">
      <alignment vertical="top" wrapText="1"/>
    </xf>
    <xf numFmtId="0" fontId="13" fillId="0" borderId="24" xfId="0" applyFont="1" applyFill="1" applyBorder="1" applyAlignment="1">
      <alignment vertical="top" wrapText="1"/>
    </xf>
    <xf numFmtId="0" fontId="25" fillId="2" borderId="0" xfId="0" applyFont="1" applyFill="1" applyAlignment="1">
      <alignment horizontal="left" vertical="top" wrapText="1"/>
    </xf>
    <xf numFmtId="0" fontId="23" fillId="2" borderId="0" xfId="0" applyFont="1" applyFill="1" applyAlignment="1">
      <alignment horizontal="left" vertical="top" wrapText="1"/>
    </xf>
    <xf numFmtId="0" fontId="23" fillId="2" borderId="18" xfId="0" applyFont="1" applyFill="1" applyBorder="1" applyAlignment="1">
      <alignment horizontal="left" vertical="top" wrapText="1"/>
    </xf>
    <xf numFmtId="0" fontId="0" fillId="2" borderId="0" xfId="0" applyNumberFormat="1" applyFill="1" applyAlignment="1">
      <alignment horizontal="left" vertical="top" wrapText="1"/>
    </xf>
    <xf numFmtId="0" fontId="0" fillId="0" borderId="0" xfId="0" applyAlignment="1">
      <alignment horizontal="left" vertical="top" wrapText="1"/>
    </xf>
    <xf numFmtId="0" fontId="24" fillId="0" borderId="0" xfId="0" applyFont="1" applyAlignment="1">
      <alignment horizontal="center" vertical="top" wrapText="1"/>
    </xf>
    <xf numFmtId="0" fontId="25" fillId="0" borderId="44" xfId="0" applyFont="1" applyBorder="1" applyAlignment="1">
      <alignment horizontal="center"/>
    </xf>
    <xf numFmtId="0" fontId="25" fillId="0" borderId="45" xfId="0" applyFont="1" applyBorder="1" applyAlignment="1">
      <alignment horizontal="center"/>
    </xf>
    <xf numFmtId="0" fontId="25" fillId="0" borderId="46"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cellXfs>
  <cellStyles count="5">
    <cellStyle name="Comma 2" xfId="1"/>
    <cellStyle name="Currency" xfId="2" builtinId="4"/>
    <cellStyle name="Normal" xfId="0" builtinId="0"/>
    <cellStyle name="Normal 2" xfId="3"/>
    <cellStyle name="Normal 3" xfId="4"/>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Vented Gas Clothes Dryer</a:t>
            </a:r>
          </a:p>
        </c:rich>
      </c:tx>
      <c:overlay val="0"/>
      <c:spPr>
        <a:noFill/>
        <a:ln w="25400">
          <a:noFill/>
        </a:ln>
      </c:spPr>
    </c:title>
    <c:autoTitleDeleted val="0"/>
    <c:plotArea>
      <c:layout>
        <c:manualLayout>
          <c:layoutTarget val="inner"/>
          <c:xMode val="edge"/>
          <c:yMode val="edge"/>
          <c:x val="6.4359437339836095E-2"/>
          <c:y val="0.10431799117893797"/>
          <c:w val="0.62856860025006001"/>
          <c:h val="0.72398496870606677"/>
        </c:manualLayout>
      </c:layout>
      <c:scatterChart>
        <c:scatterStyle val="lineMarker"/>
        <c:varyColors val="0"/>
        <c:ser>
          <c:idx val="0"/>
          <c:order val="0"/>
          <c:tx>
            <c:v>DOE Test Data- Automatic Termination</c:v>
          </c:tx>
          <c:spPr>
            <a:ln w="28575">
              <a:noFill/>
            </a:ln>
          </c:spPr>
          <c:marker>
            <c:spPr>
              <a:solidFill>
                <a:srgbClr val="4F81BD"/>
              </a:solidFill>
              <a:ln>
                <a:solidFill>
                  <a:srgbClr val="666699"/>
                </a:solidFill>
                <a:prstDash val="solid"/>
              </a:ln>
            </c:spPr>
          </c:marker>
          <c:xVal>
            <c:numRef>
              <c:f>'[1]Std Gas'!$B$3:$B$8</c:f>
              <c:numCache>
                <c:formatCode>General</c:formatCode>
                <c:ptCount val="6"/>
                <c:pt idx="0">
                  <c:v>1</c:v>
                </c:pt>
                <c:pt idx="1">
                  <c:v>2</c:v>
                </c:pt>
                <c:pt idx="2">
                  <c:v>3</c:v>
                </c:pt>
                <c:pt idx="3">
                  <c:v>4</c:v>
                </c:pt>
                <c:pt idx="4">
                  <c:v>5</c:v>
                </c:pt>
                <c:pt idx="5">
                  <c:v>6</c:v>
                </c:pt>
              </c:numCache>
            </c:numRef>
          </c:xVal>
          <c:yVal>
            <c:numRef>
              <c:f>'[1]Std Gas'!$C$3:$C$8</c:f>
              <c:numCache>
                <c:formatCode>General</c:formatCode>
                <c:ptCount val="6"/>
                <c:pt idx="0">
                  <c:v>2.7</c:v>
                </c:pt>
                <c:pt idx="1">
                  <c:v>2.87</c:v>
                </c:pt>
                <c:pt idx="2">
                  <c:v>3.07</c:v>
                </c:pt>
                <c:pt idx="3">
                  <c:v>2.69</c:v>
                </c:pt>
                <c:pt idx="4">
                  <c:v>3.25</c:v>
                </c:pt>
                <c:pt idx="5">
                  <c:v>2.94</c:v>
                </c:pt>
              </c:numCache>
            </c:numRef>
          </c:yVal>
          <c:smooth val="0"/>
        </c:ser>
        <c:ser>
          <c:idx val="4"/>
          <c:order val="1"/>
          <c:tx>
            <c:v>Draft 2 ENERGY STAR Proposal (CEF = 3.48)</c:v>
          </c:tx>
          <c:spPr>
            <a:ln w="28575">
              <a:solidFill>
                <a:schemeClr val="accent5"/>
              </a:solidFill>
            </a:ln>
          </c:spPr>
          <c:marker>
            <c:symbol val="none"/>
          </c:marker>
          <c:xVal>
            <c:numRef>
              <c:f>'2. Vented Gas Plot'!$R$2:$R$8</c:f>
              <c:numCache>
                <c:formatCode>General</c:formatCode>
                <c:ptCount val="7"/>
                <c:pt idx="0">
                  <c:v>1</c:v>
                </c:pt>
                <c:pt idx="1">
                  <c:v>2</c:v>
                </c:pt>
                <c:pt idx="2">
                  <c:v>3</c:v>
                </c:pt>
                <c:pt idx="3">
                  <c:v>4</c:v>
                </c:pt>
                <c:pt idx="4">
                  <c:v>5</c:v>
                </c:pt>
                <c:pt idx="5">
                  <c:v>6</c:v>
                </c:pt>
                <c:pt idx="6">
                  <c:v>7</c:v>
                </c:pt>
              </c:numCache>
            </c:numRef>
          </c:xVal>
          <c:yVal>
            <c:numRef>
              <c:f>'2. Vented Gas Plot'!$T$2:$T$8</c:f>
              <c:numCache>
                <c:formatCode>General</c:formatCode>
                <c:ptCount val="7"/>
                <c:pt idx="0">
                  <c:v>3.48</c:v>
                </c:pt>
                <c:pt idx="1">
                  <c:v>3.48</c:v>
                </c:pt>
                <c:pt idx="2">
                  <c:v>3.48</c:v>
                </c:pt>
                <c:pt idx="3">
                  <c:v>3.48</c:v>
                </c:pt>
                <c:pt idx="4">
                  <c:v>3.48</c:v>
                </c:pt>
                <c:pt idx="5">
                  <c:v>3.48</c:v>
                </c:pt>
                <c:pt idx="6">
                  <c:v>3.48</c:v>
                </c:pt>
              </c:numCache>
            </c:numRef>
          </c:yVal>
          <c:smooth val="0"/>
        </c:ser>
        <c:ser>
          <c:idx val="3"/>
          <c:order val="2"/>
          <c:tx>
            <c:v>ENERGYSTAR V1.0 Estimated Baseline (CEF = 2.84)</c:v>
          </c:tx>
          <c:spPr>
            <a:ln w="28575">
              <a:solidFill>
                <a:schemeClr val="accent1"/>
              </a:solidFill>
              <a:prstDash val="dash"/>
            </a:ln>
          </c:spPr>
          <c:marker>
            <c:symbol val="none"/>
          </c:marker>
          <c:xVal>
            <c:numRef>
              <c:f>'2. Vented Gas Plot'!$R$2:$R$8</c:f>
              <c:numCache>
                <c:formatCode>General</c:formatCode>
                <c:ptCount val="7"/>
                <c:pt idx="0">
                  <c:v>1</c:v>
                </c:pt>
                <c:pt idx="1">
                  <c:v>2</c:v>
                </c:pt>
                <c:pt idx="2">
                  <c:v>3</c:v>
                </c:pt>
                <c:pt idx="3">
                  <c:v>4</c:v>
                </c:pt>
                <c:pt idx="4">
                  <c:v>5</c:v>
                </c:pt>
                <c:pt idx="5">
                  <c:v>6</c:v>
                </c:pt>
                <c:pt idx="6">
                  <c:v>7</c:v>
                </c:pt>
              </c:numCache>
            </c:numRef>
          </c:xVal>
          <c:yVal>
            <c:numRef>
              <c:f>'2. Vented Gas Plot'!$U$2:$U$8</c:f>
              <c:numCache>
                <c:formatCode>0.00</c:formatCode>
                <c:ptCount val="7"/>
                <c:pt idx="0">
                  <c:v>2.8412999999999999</c:v>
                </c:pt>
                <c:pt idx="1">
                  <c:v>2.8412999999999999</c:v>
                </c:pt>
                <c:pt idx="2">
                  <c:v>2.8412999999999999</c:v>
                </c:pt>
                <c:pt idx="3">
                  <c:v>2.8412999999999999</c:v>
                </c:pt>
                <c:pt idx="4">
                  <c:v>2.8412999999999999</c:v>
                </c:pt>
                <c:pt idx="5">
                  <c:v>2.8412999999999999</c:v>
                </c:pt>
                <c:pt idx="6">
                  <c:v>2.8412999999999999</c:v>
                </c:pt>
              </c:numCache>
            </c:numRef>
          </c:yVal>
          <c:smooth val="0"/>
        </c:ser>
        <c:ser>
          <c:idx val="1"/>
          <c:order val="3"/>
          <c:tx>
            <c:v>DOE Test Data - Appendix D1</c:v>
          </c:tx>
          <c:spPr>
            <a:ln w="28575">
              <a:noFill/>
            </a:ln>
          </c:spPr>
          <c:marker>
            <c:spPr>
              <a:solidFill>
                <a:srgbClr val="C0504D"/>
              </a:solidFill>
              <a:ln>
                <a:solidFill>
                  <a:srgbClr val="DD2D32"/>
                </a:solidFill>
                <a:prstDash val="solid"/>
              </a:ln>
            </c:spPr>
          </c:marker>
          <c:xVal>
            <c:numRef>
              <c:f>'[1]Std Gas'!$B$3:$B$8</c:f>
              <c:numCache>
                <c:formatCode>General</c:formatCode>
                <c:ptCount val="6"/>
                <c:pt idx="0">
                  <c:v>1</c:v>
                </c:pt>
                <c:pt idx="1">
                  <c:v>2</c:v>
                </c:pt>
                <c:pt idx="2">
                  <c:v>3</c:v>
                </c:pt>
                <c:pt idx="3">
                  <c:v>4</c:v>
                </c:pt>
                <c:pt idx="4">
                  <c:v>5</c:v>
                </c:pt>
                <c:pt idx="5">
                  <c:v>6</c:v>
                </c:pt>
              </c:numCache>
            </c:numRef>
          </c:xVal>
          <c:yVal>
            <c:numRef>
              <c:f>'[1]Std Gas'!$D$3:$D$8</c:f>
              <c:numCache>
                <c:formatCode>General</c:formatCode>
                <c:ptCount val="6"/>
                <c:pt idx="0">
                  <c:v>3.43</c:v>
                </c:pt>
                <c:pt idx="1">
                  <c:v>3.31</c:v>
                </c:pt>
                <c:pt idx="2">
                  <c:v>3.49</c:v>
                </c:pt>
                <c:pt idx="3">
                  <c:v>3.39</c:v>
                </c:pt>
                <c:pt idx="4">
                  <c:v>3.37</c:v>
                </c:pt>
                <c:pt idx="5">
                  <c:v>3.37</c:v>
                </c:pt>
              </c:numCache>
            </c:numRef>
          </c:yVal>
          <c:smooth val="0"/>
        </c:ser>
        <c:ser>
          <c:idx val="2"/>
          <c:order val="4"/>
          <c:tx>
            <c:v>2015 Federal Standard (CEF = 3.30)</c:v>
          </c:tx>
          <c:spPr>
            <a:ln w="28575">
              <a:solidFill>
                <a:srgbClr val="C0504D">
                  <a:alpha val="92000"/>
                </a:srgbClr>
              </a:solidFill>
            </a:ln>
          </c:spPr>
          <c:marker>
            <c:symbol val="none"/>
          </c:marker>
          <c:xVal>
            <c:numRef>
              <c:f>'2. Vented Gas Plot'!$R$2:$R$8</c:f>
              <c:numCache>
                <c:formatCode>General</c:formatCode>
                <c:ptCount val="7"/>
                <c:pt idx="0">
                  <c:v>1</c:v>
                </c:pt>
                <c:pt idx="1">
                  <c:v>2</c:v>
                </c:pt>
                <c:pt idx="2">
                  <c:v>3</c:v>
                </c:pt>
                <c:pt idx="3">
                  <c:v>4</c:v>
                </c:pt>
                <c:pt idx="4">
                  <c:v>5</c:v>
                </c:pt>
                <c:pt idx="5">
                  <c:v>6</c:v>
                </c:pt>
                <c:pt idx="6">
                  <c:v>7</c:v>
                </c:pt>
              </c:numCache>
            </c:numRef>
          </c:xVal>
          <c:yVal>
            <c:numRef>
              <c:f>'2. Vented Gas Plot'!$S$2:$S$8</c:f>
              <c:numCache>
                <c:formatCode>General</c:formatCode>
                <c:ptCount val="7"/>
                <c:pt idx="0">
                  <c:v>3.3</c:v>
                </c:pt>
                <c:pt idx="1">
                  <c:v>3.3</c:v>
                </c:pt>
                <c:pt idx="2">
                  <c:v>3.3</c:v>
                </c:pt>
                <c:pt idx="3">
                  <c:v>3.3</c:v>
                </c:pt>
                <c:pt idx="4">
                  <c:v>3.3</c:v>
                </c:pt>
                <c:pt idx="5">
                  <c:v>3.3</c:v>
                </c:pt>
                <c:pt idx="6">
                  <c:v>3.3</c:v>
                </c:pt>
              </c:numCache>
            </c:numRef>
          </c:yVal>
          <c:smooth val="0"/>
        </c:ser>
        <c:dLbls>
          <c:showLegendKey val="0"/>
          <c:showVal val="0"/>
          <c:showCatName val="0"/>
          <c:showSerName val="0"/>
          <c:showPercent val="0"/>
          <c:showBubbleSize val="0"/>
        </c:dLbls>
        <c:axId val="34221440"/>
        <c:axId val="34239616"/>
      </c:scatterChart>
      <c:valAx>
        <c:axId val="34221440"/>
        <c:scaling>
          <c:orientation val="minMax"/>
        </c:scaling>
        <c:delete val="1"/>
        <c:axPos val="b"/>
        <c:numFmt formatCode="General" sourceLinked="1"/>
        <c:majorTickMark val="out"/>
        <c:minorTickMark val="none"/>
        <c:tickLblPos val="none"/>
        <c:crossAx val="34239616"/>
        <c:crosses val="autoZero"/>
        <c:crossBetween val="midCat"/>
      </c:valAx>
      <c:valAx>
        <c:axId val="34239616"/>
        <c:scaling>
          <c:orientation val="minMax"/>
          <c:max val="5"/>
          <c:min val="2"/>
        </c:scaling>
        <c:delete val="0"/>
        <c:axPos val="l"/>
        <c:majorGridlines>
          <c:spPr>
            <a:ln w="3175">
              <a:solidFill>
                <a:srgbClr val="808080"/>
              </a:solidFill>
              <a:prstDash val="solid"/>
            </a:ln>
          </c:spPr>
        </c:majorGridlines>
        <c:title>
          <c:tx>
            <c:rich>
              <a:bodyPr rot="-5400000" vert="horz"/>
              <a:lstStyle/>
              <a:p>
                <a:pPr>
                  <a:defRPr sz="1600"/>
                </a:pPr>
                <a:r>
                  <a:rPr lang="en-US" sz="1600"/>
                  <a:t>Combined Energy Factor (CEF)</a:t>
                </a:r>
              </a:p>
            </c:rich>
          </c:tx>
          <c:overlay val="0"/>
          <c:spPr>
            <a:noFill/>
            <a:ln w="25400">
              <a:noFill/>
            </a:ln>
          </c:spPr>
        </c:title>
        <c:numFmt formatCode="General" sourceLinked="1"/>
        <c:majorTickMark val="out"/>
        <c:minorTickMark val="none"/>
        <c:tickLblPos val="nextTo"/>
        <c:spPr>
          <a:ln w="3175">
            <a:solidFill>
              <a:srgbClr val="808080"/>
            </a:solidFill>
            <a:prstDash val="solid"/>
          </a:ln>
        </c:spPr>
        <c:txPr>
          <a:bodyPr/>
          <a:lstStyle/>
          <a:p>
            <a:pPr>
              <a:defRPr sz="1100"/>
            </a:pPr>
            <a:endParaRPr lang="en-US"/>
          </a:p>
        </c:txPr>
        <c:crossAx val="34221440"/>
        <c:crosses val="autoZero"/>
        <c:crossBetween val="midCat"/>
        <c:majorUnit val="0.5"/>
      </c:valAx>
      <c:spPr>
        <a:solidFill>
          <a:srgbClr val="FFFFFF"/>
        </a:solidFill>
        <a:ln w="25400">
          <a:noFill/>
        </a:ln>
      </c:spPr>
    </c:plotArea>
    <c:legend>
      <c:legendPos val="r"/>
      <c:layout>
        <c:manualLayout>
          <c:xMode val="edge"/>
          <c:yMode val="edge"/>
          <c:x val="0.69642885607127725"/>
          <c:y val="0.18510142711926106"/>
          <c:w val="0.30022333699226511"/>
          <c:h val="0.758464384293559"/>
        </c:manualLayout>
      </c:layout>
      <c:overlay val="0"/>
      <c:spPr>
        <a:noFill/>
        <a:ln w="25400">
          <a:noFill/>
        </a:ln>
      </c:spPr>
      <c:txPr>
        <a:bodyPr/>
        <a:lstStyle/>
        <a:p>
          <a:pPr>
            <a:defRPr sz="1000"/>
          </a:pPr>
          <a:endParaRPr lang="en-US"/>
        </a:p>
      </c:txPr>
    </c:legend>
    <c:plotVisOnly val="1"/>
    <c:dispBlanksAs val="gap"/>
    <c:showDLblsOverMax val="0"/>
  </c:chart>
  <c:spPr>
    <a:solidFill>
      <a:srgbClr val="FFFFFF"/>
    </a:solidFill>
    <a:ln w="3175">
      <a:solidFill>
        <a:srgbClr val="808080"/>
      </a:solidFill>
      <a:prstDash val="solid"/>
    </a:ln>
  </c:spPr>
  <c:printSettings>
    <c:headerFooter/>
    <c:pageMargins b="0.75000000000000222" l="0.70000000000000118" r="0.70000000000000118" t="0.750000000000002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Electric Standard Clothes Dryer</a:t>
            </a:r>
          </a:p>
        </c:rich>
      </c:tx>
      <c:layout>
        <c:manualLayout>
          <c:xMode val="edge"/>
          <c:yMode val="edge"/>
          <c:x val="0.35444354956174501"/>
          <c:y val="1.8938266278358998E-2"/>
        </c:manualLayout>
      </c:layout>
      <c:overlay val="1"/>
      <c:spPr>
        <a:noFill/>
        <a:ln w="25400">
          <a:noFill/>
        </a:ln>
      </c:spPr>
    </c:title>
    <c:autoTitleDeleted val="0"/>
    <c:plotArea>
      <c:layout>
        <c:manualLayout>
          <c:layoutTarget val="inner"/>
          <c:xMode val="edge"/>
          <c:yMode val="edge"/>
          <c:x val="6.2168548435061012E-2"/>
          <c:y val="6.5277232017902601E-2"/>
          <c:w val="0.59081368491010477"/>
          <c:h val="0.84698319453061199"/>
        </c:manualLayout>
      </c:layout>
      <c:scatterChart>
        <c:scatterStyle val="lineMarker"/>
        <c:varyColors val="0"/>
        <c:ser>
          <c:idx val="0"/>
          <c:order val="0"/>
          <c:tx>
            <c:v>DOE Test Data - Auto Term</c:v>
          </c:tx>
          <c:spPr>
            <a:ln w="28575">
              <a:noFill/>
            </a:ln>
          </c:spPr>
          <c:marker>
            <c:spPr>
              <a:solidFill>
                <a:srgbClr val="4572A7"/>
              </a:solidFill>
              <a:ln>
                <a:solidFill>
                  <a:srgbClr val="666699"/>
                </a:solidFill>
                <a:prstDash val="solid"/>
              </a:ln>
            </c:spPr>
          </c:marker>
          <c:xVal>
            <c:numRef>
              <c:f>'1. ENERGY STAR Dataset'!$B$9:$I$9</c:f>
              <c:numCache>
                <c:formatCode>General</c:formatCode>
                <c:ptCount val="8"/>
                <c:pt idx="0">
                  <c:v>1</c:v>
                </c:pt>
                <c:pt idx="1">
                  <c:v>2</c:v>
                </c:pt>
                <c:pt idx="2">
                  <c:v>3</c:v>
                </c:pt>
                <c:pt idx="3">
                  <c:v>4</c:v>
                </c:pt>
                <c:pt idx="4">
                  <c:v>5</c:v>
                </c:pt>
                <c:pt idx="5">
                  <c:v>6</c:v>
                </c:pt>
                <c:pt idx="6">
                  <c:v>7</c:v>
                </c:pt>
                <c:pt idx="7">
                  <c:v>8</c:v>
                </c:pt>
              </c:numCache>
            </c:numRef>
          </c:xVal>
          <c:yVal>
            <c:numRef>
              <c:f>'1. ENERGY STAR Dataset'!$B$11:$I$11</c:f>
              <c:numCache>
                <c:formatCode>General</c:formatCode>
                <c:ptCount val="8"/>
                <c:pt idx="0">
                  <c:v>3.16</c:v>
                </c:pt>
                <c:pt idx="1">
                  <c:v>2.73</c:v>
                </c:pt>
                <c:pt idx="2">
                  <c:v>3.49</c:v>
                </c:pt>
                <c:pt idx="3">
                  <c:v>3.48</c:v>
                </c:pt>
                <c:pt idx="4">
                  <c:v>3.51</c:v>
                </c:pt>
                <c:pt idx="5">
                  <c:v>2.71</c:v>
                </c:pt>
                <c:pt idx="6">
                  <c:v>3.06</c:v>
                </c:pt>
                <c:pt idx="7">
                  <c:v>3.11</c:v>
                </c:pt>
              </c:numCache>
            </c:numRef>
          </c:yVal>
          <c:smooth val="0"/>
        </c:ser>
        <c:ser>
          <c:idx val="5"/>
          <c:order val="1"/>
          <c:tx>
            <c:v>CLASP Test - Auto Term</c:v>
          </c:tx>
          <c:spPr>
            <a:ln w="28575">
              <a:noFill/>
            </a:ln>
          </c:spPr>
          <c:marker>
            <c:symbol val="diamond"/>
            <c:size val="7"/>
            <c:spPr>
              <a:solidFill>
                <a:schemeClr val="accent1">
                  <a:lumMod val="20000"/>
                  <a:lumOff val="80000"/>
                </a:schemeClr>
              </a:solidFill>
              <a:ln>
                <a:solidFill>
                  <a:schemeClr val="tx2"/>
                </a:solidFill>
              </a:ln>
            </c:spPr>
          </c:marker>
          <c:xVal>
            <c:numRef>
              <c:f>'1. ENERGY STAR Dataset'!$B$13:$H$13</c:f>
              <c:numCache>
                <c:formatCode>General</c:formatCode>
                <c:ptCount val="7"/>
                <c:pt idx="0">
                  <c:v>9</c:v>
                </c:pt>
                <c:pt idx="1">
                  <c:v>10</c:v>
                </c:pt>
                <c:pt idx="2">
                  <c:v>11</c:v>
                </c:pt>
                <c:pt idx="3">
                  <c:v>12</c:v>
                </c:pt>
                <c:pt idx="4">
                  <c:v>13</c:v>
                </c:pt>
                <c:pt idx="5">
                  <c:v>14</c:v>
                </c:pt>
                <c:pt idx="6">
                  <c:v>15</c:v>
                </c:pt>
              </c:numCache>
            </c:numRef>
          </c:xVal>
          <c:yVal>
            <c:numRef>
              <c:f>'1. ENERGY STAR Dataset'!$B$14:$H$14</c:f>
              <c:numCache>
                <c:formatCode>0.00</c:formatCode>
                <c:ptCount val="7"/>
                <c:pt idx="0">
                  <c:v>2.9</c:v>
                </c:pt>
                <c:pt idx="1">
                  <c:v>3.1</c:v>
                </c:pt>
                <c:pt idx="2">
                  <c:v>3.5</c:v>
                </c:pt>
                <c:pt idx="3">
                  <c:v>8.6</c:v>
                </c:pt>
                <c:pt idx="4">
                  <c:v>8.1999999999999993</c:v>
                </c:pt>
                <c:pt idx="5">
                  <c:v>6.6</c:v>
                </c:pt>
                <c:pt idx="6">
                  <c:v>7.1</c:v>
                </c:pt>
              </c:numCache>
            </c:numRef>
          </c:yVal>
          <c:smooth val="0"/>
        </c:ser>
        <c:ser>
          <c:idx val="7"/>
          <c:order val="2"/>
          <c:tx>
            <c:v>CA IOU Auto Term</c:v>
          </c:tx>
          <c:spPr>
            <a:ln w="28575">
              <a:noFill/>
            </a:ln>
          </c:spPr>
          <c:marker>
            <c:symbol val="circle"/>
            <c:size val="5"/>
            <c:spPr>
              <a:solidFill>
                <a:srgbClr val="4F81BD">
                  <a:alpha val="25000"/>
                </a:srgbClr>
              </a:solidFill>
              <a:ln w="15875">
                <a:solidFill>
                  <a:schemeClr val="tx2"/>
                </a:solidFill>
              </a:ln>
            </c:spPr>
          </c:marker>
          <c:xVal>
            <c:numRef>
              <c:f>'1. ENERGY STAR Dataset'!$B$17:$I$17</c:f>
              <c:numCache>
                <c:formatCode>General</c:formatCode>
                <c:ptCount val="8"/>
                <c:pt idx="0">
                  <c:v>16</c:v>
                </c:pt>
                <c:pt idx="1">
                  <c:v>17</c:v>
                </c:pt>
                <c:pt idx="2">
                  <c:v>18</c:v>
                </c:pt>
                <c:pt idx="3">
                  <c:v>19</c:v>
                </c:pt>
                <c:pt idx="4">
                  <c:v>20</c:v>
                </c:pt>
                <c:pt idx="5">
                  <c:v>21</c:v>
                </c:pt>
                <c:pt idx="6">
                  <c:v>22</c:v>
                </c:pt>
                <c:pt idx="7">
                  <c:v>23</c:v>
                </c:pt>
              </c:numCache>
            </c:numRef>
          </c:xVal>
          <c:yVal>
            <c:numRef>
              <c:f>'1. ENERGY STAR Dataset'!$B$18:$I$18</c:f>
              <c:numCache>
                <c:formatCode>0.00</c:formatCode>
                <c:ptCount val="8"/>
                <c:pt idx="0">
                  <c:v>3.1521784671857889</c:v>
                </c:pt>
                <c:pt idx="1">
                  <c:v>3.0003685139706571</c:v>
                </c:pt>
                <c:pt idx="2">
                  <c:v>2.9810814571405393</c:v>
                </c:pt>
                <c:pt idx="3">
                  <c:v>3.0463623476239845</c:v>
                </c:pt>
                <c:pt idx="4">
                  <c:v>3.1471012549740087</c:v>
                </c:pt>
                <c:pt idx="5">
                  <c:v>3.8272647430608049</c:v>
                </c:pt>
                <c:pt idx="6">
                  <c:v>3.7882041939055546</c:v>
                </c:pt>
                <c:pt idx="7">
                  <c:v>3.7744745300099609</c:v>
                </c:pt>
              </c:numCache>
            </c:numRef>
          </c:yVal>
          <c:smooth val="0"/>
        </c:ser>
        <c:ser>
          <c:idx val="4"/>
          <c:order val="3"/>
          <c:tx>
            <c:v>Draft 2 ENERGY STAR Proposal (CEF = 3.93)</c:v>
          </c:tx>
          <c:spPr>
            <a:ln w="28575">
              <a:solidFill>
                <a:schemeClr val="accent5"/>
              </a:solidFill>
            </a:ln>
          </c:spPr>
          <c:marker>
            <c:symbol val="none"/>
          </c:marker>
          <c:xVal>
            <c:numRef>
              <c:f>'3. Elec. Standard Plot'!$T$2:$T$25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xVal>
          <c:yVal>
            <c:numRef>
              <c:f>'3. Elec. Standard Plot'!$V$2:$V$25</c:f>
              <c:numCache>
                <c:formatCode>General</c:formatCode>
                <c:ptCount val="24"/>
                <c:pt idx="0">
                  <c:v>3.93</c:v>
                </c:pt>
                <c:pt idx="1">
                  <c:v>3.93</c:v>
                </c:pt>
                <c:pt idx="2">
                  <c:v>3.93</c:v>
                </c:pt>
                <c:pt idx="3">
                  <c:v>3.93</c:v>
                </c:pt>
                <c:pt idx="4">
                  <c:v>3.93</c:v>
                </c:pt>
                <c:pt idx="5">
                  <c:v>3.93</c:v>
                </c:pt>
                <c:pt idx="6">
                  <c:v>3.93</c:v>
                </c:pt>
                <c:pt idx="7">
                  <c:v>3.93</c:v>
                </c:pt>
                <c:pt idx="8">
                  <c:v>3.93</c:v>
                </c:pt>
                <c:pt idx="9">
                  <c:v>3.93</c:v>
                </c:pt>
                <c:pt idx="10">
                  <c:v>3.93</c:v>
                </c:pt>
                <c:pt idx="11">
                  <c:v>3.93</c:v>
                </c:pt>
                <c:pt idx="12">
                  <c:v>3.93</c:v>
                </c:pt>
                <c:pt idx="13">
                  <c:v>3.93</c:v>
                </c:pt>
                <c:pt idx="14">
                  <c:v>3.93</c:v>
                </c:pt>
                <c:pt idx="15">
                  <c:v>3.93</c:v>
                </c:pt>
                <c:pt idx="16">
                  <c:v>3.93</c:v>
                </c:pt>
                <c:pt idx="17">
                  <c:v>3.93</c:v>
                </c:pt>
                <c:pt idx="18">
                  <c:v>3.93</c:v>
                </c:pt>
                <c:pt idx="19">
                  <c:v>3.93</c:v>
                </c:pt>
                <c:pt idx="20">
                  <c:v>3.93</c:v>
                </c:pt>
                <c:pt idx="21">
                  <c:v>3.93</c:v>
                </c:pt>
                <c:pt idx="22">
                  <c:v>3.93</c:v>
                </c:pt>
                <c:pt idx="23">
                  <c:v>3.93</c:v>
                </c:pt>
              </c:numCache>
            </c:numRef>
          </c:yVal>
          <c:smooth val="0"/>
        </c:ser>
        <c:ser>
          <c:idx val="6"/>
          <c:order val="4"/>
          <c:tx>
            <c:v>ENERGYSTAR V1.0 Estimated Baseline (CEF = 3.11)</c:v>
          </c:tx>
          <c:spPr>
            <a:ln w="28575">
              <a:solidFill>
                <a:schemeClr val="accent1"/>
              </a:solidFill>
              <a:prstDash val="dash"/>
            </a:ln>
          </c:spPr>
          <c:marker>
            <c:symbol val="none"/>
          </c:marker>
          <c:xVal>
            <c:numRef>
              <c:f>'3. Elec. Standard Plot'!$T$2:$T$25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xVal>
          <c:yVal>
            <c:numRef>
              <c:f>'3. Elec. Standard Plot'!$W$2:$W$25</c:f>
              <c:numCache>
                <c:formatCode>0.00</c:formatCode>
                <c:ptCount val="24"/>
                <c:pt idx="0">
                  <c:v>3.1108199999999999</c:v>
                </c:pt>
                <c:pt idx="1">
                  <c:v>3.1108199999999999</c:v>
                </c:pt>
                <c:pt idx="2">
                  <c:v>3.1108199999999999</c:v>
                </c:pt>
                <c:pt idx="3">
                  <c:v>3.1108199999999999</c:v>
                </c:pt>
                <c:pt idx="4">
                  <c:v>3.1108199999999999</c:v>
                </c:pt>
                <c:pt idx="5">
                  <c:v>3.1108199999999999</c:v>
                </c:pt>
                <c:pt idx="6">
                  <c:v>3.1108199999999999</c:v>
                </c:pt>
                <c:pt idx="7">
                  <c:v>3.1108199999999999</c:v>
                </c:pt>
                <c:pt idx="8">
                  <c:v>3.1108199999999999</c:v>
                </c:pt>
                <c:pt idx="9">
                  <c:v>3.1108199999999999</c:v>
                </c:pt>
                <c:pt idx="10">
                  <c:v>3.1108199999999999</c:v>
                </c:pt>
                <c:pt idx="11">
                  <c:v>3.1108199999999999</c:v>
                </c:pt>
                <c:pt idx="12">
                  <c:v>3.1108199999999999</c:v>
                </c:pt>
                <c:pt idx="13">
                  <c:v>3.1108199999999999</c:v>
                </c:pt>
                <c:pt idx="14">
                  <c:v>3.1108199999999999</c:v>
                </c:pt>
                <c:pt idx="15">
                  <c:v>3.1108199999999999</c:v>
                </c:pt>
                <c:pt idx="16">
                  <c:v>3.1108199999999999</c:v>
                </c:pt>
                <c:pt idx="17">
                  <c:v>3.1108199999999999</c:v>
                </c:pt>
                <c:pt idx="18">
                  <c:v>3.1108199999999999</c:v>
                </c:pt>
                <c:pt idx="19">
                  <c:v>3.1108199999999999</c:v>
                </c:pt>
                <c:pt idx="20">
                  <c:v>3.1108199999999999</c:v>
                </c:pt>
                <c:pt idx="21">
                  <c:v>3.1108199999999999</c:v>
                </c:pt>
                <c:pt idx="22">
                  <c:v>3.1108199999999999</c:v>
                </c:pt>
                <c:pt idx="23">
                  <c:v>3.1108199999999999</c:v>
                </c:pt>
              </c:numCache>
            </c:numRef>
          </c:yVal>
          <c:smooth val="0"/>
        </c:ser>
        <c:ser>
          <c:idx val="1"/>
          <c:order val="5"/>
          <c:tx>
            <c:v>DOE Test Data - Appendix D1</c:v>
          </c:tx>
          <c:spPr>
            <a:ln w="28575">
              <a:noFill/>
            </a:ln>
          </c:spPr>
          <c:marker>
            <c:spPr>
              <a:solidFill>
                <a:srgbClr val="AA4643"/>
              </a:solidFill>
              <a:ln>
                <a:solidFill>
                  <a:srgbClr val="DD2D32"/>
                </a:solidFill>
                <a:prstDash val="solid"/>
              </a:ln>
            </c:spPr>
          </c:marker>
          <c:xVal>
            <c:numRef>
              <c:f>'1. ENERGY STAR Dataset'!$B$9:$I$9</c:f>
              <c:numCache>
                <c:formatCode>General</c:formatCode>
                <c:ptCount val="8"/>
                <c:pt idx="0">
                  <c:v>1</c:v>
                </c:pt>
                <c:pt idx="1">
                  <c:v>2</c:v>
                </c:pt>
                <c:pt idx="2">
                  <c:v>3</c:v>
                </c:pt>
                <c:pt idx="3">
                  <c:v>4</c:v>
                </c:pt>
                <c:pt idx="4">
                  <c:v>5</c:v>
                </c:pt>
                <c:pt idx="5">
                  <c:v>6</c:v>
                </c:pt>
                <c:pt idx="6">
                  <c:v>7</c:v>
                </c:pt>
                <c:pt idx="7">
                  <c:v>8</c:v>
                </c:pt>
              </c:numCache>
            </c:numRef>
          </c:xVal>
          <c:yVal>
            <c:numRef>
              <c:f>'1. ENERGY STAR Dataset'!$B$10:$I$10</c:f>
              <c:numCache>
                <c:formatCode>General</c:formatCode>
                <c:ptCount val="8"/>
                <c:pt idx="0">
                  <c:v>3.58</c:v>
                </c:pt>
                <c:pt idx="1">
                  <c:v>3.93</c:v>
                </c:pt>
                <c:pt idx="2">
                  <c:v>3.83</c:v>
                </c:pt>
                <c:pt idx="3">
                  <c:v>3.71</c:v>
                </c:pt>
                <c:pt idx="4" formatCode="0.00">
                  <c:v>3.9</c:v>
                </c:pt>
                <c:pt idx="5" formatCode="0.00">
                  <c:v>3.8</c:v>
                </c:pt>
                <c:pt idx="6">
                  <c:v>3.84</c:v>
                </c:pt>
                <c:pt idx="7">
                  <c:v>3.71</c:v>
                </c:pt>
              </c:numCache>
            </c:numRef>
          </c:yVal>
          <c:smooth val="0"/>
        </c:ser>
        <c:ser>
          <c:idx val="2"/>
          <c:order val="6"/>
          <c:tx>
            <c:v>2015 Federal Stanard (CEF = 3.73)</c:v>
          </c:tx>
          <c:spPr>
            <a:ln w="28575">
              <a:solidFill>
                <a:srgbClr val="C0504D">
                  <a:alpha val="92000"/>
                </a:srgbClr>
              </a:solidFill>
            </a:ln>
          </c:spPr>
          <c:marker>
            <c:symbol val="none"/>
          </c:marker>
          <c:xVal>
            <c:numRef>
              <c:f>'3. Elec. Standard Plot'!$T$2:$T$25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xVal>
          <c:yVal>
            <c:numRef>
              <c:f>'3. Elec. Standard Plot'!$U$2:$U$25</c:f>
              <c:numCache>
                <c:formatCode>General</c:formatCode>
                <c:ptCount val="24"/>
                <c:pt idx="0">
                  <c:v>3.73</c:v>
                </c:pt>
                <c:pt idx="1">
                  <c:v>3.73</c:v>
                </c:pt>
                <c:pt idx="2">
                  <c:v>3.73</c:v>
                </c:pt>
                <c:pt idx="3">
                  <c:v>3.73</c:v>
                </c:pt>
                <c:pt idx="4">
                  <c:v>3.73</c:v>
                </c:pt>
                <c:pt idx="5">
                  <c:v>3.73</c:v>
                </c:pt>
                <c:pt idx="6">
                  <c:v>3.73</c:v>
                </c:pt>
                <c:pt idx="7">
                  <c:v>3.73</c:v>
                </c:pt>
                <c:pt idx="8">
                  <c:v>3.73</c:v>
                </c:pt>
                <c:pt idx="9">
                  <c:v>3.73</c:v>
                </c:pt>
                <c:pt idx="10">
                  <c:v>3.73</c:v>
                </c:pt>
                <c:pt idx="11">
                  <c:v>3.73</c:v>
                </c:pt>
                <c:pt idx="12">
                  <c:v>3.73</c:v>
                </c:pt>
                <c:pt idx="13">
                  <c:v>3.73</c:v>
                </c:pt>
                <c:pt idx="14">
                  <c:v>3.73</c:v>
                </c:pt>
                <c:pt idx="15">
                  <c:v>3.73</c:v>
                </c:pt>
                <c:pt idx="16">
                  <c:v>3.73</c:v>
                </c:pt>
                <c:pt idx="17">
                  <c:v>3.73</c:v>
                </c:pt>
                <c:pt idx="18">
                  <c:v>3.73</c:v>
                </c:pt>
                <c:pt idx="19">
                  <c:v>3.73</c:v>
                </c:pt>
                <c:pt idx="20">
                  <c:v>3.73</c:v>
                </c:pt>
                <c:pt idx="21">
                  <c:v>3.73</c:v>
                </c:pt>
                <c:pt idx="22">
                  <c:v>3.73</c:v>
                </c:pt>
                <c:pt idx="23">
                  <c:v>3.73</c:v>
                </c:pt>
              </c:numCache>
            </c:numRef>
          </c:yVal>
          <c:smooth val="0"/>
        </c:ser>
        <c:dLbls>
          <c:showLegendKey val="0"/>
          <c:showVal val="0"/>
          <c:showCatName val="0"/>
          <c:showSerName val="0"/>
          <c:showPercent val="0"/>
          <c:showBubbleSize val="0"/>
        </c:dLbls>
        <c:axId val="41378944"/>
        <c:axId val="41380480"/>
      </c:scatterChart>
      <c:valAx>
        <c:axId val="41378944"/>
        <c:scaling>
          <c:orientation val="minMax"/>
          <c:max val="25"/>
        </c:scaling>
        <c:delete val="0"/>
        <c:axPos val="b"/>
        <c:numFmt formatCode="General"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1380480"/>
        <c:crosses val="autoZero"/>
        <c:crossBetween val="midCat"/>
      </c:valAx>
      <c:valAx>
        <c:axId val="41380480"/>
        <c:scaling>
          <c:orientation val="minMax"/>
          <c:max val="8.7000000000000011"/>
          <c:min val="2"/>
        </c:scaling>
        <c:delete val="0"/>
        <c:axPos val="l"/>
        <c:majorGridlines>
          <c:spPr>
            <a:ln w="3175">
              <a:solidFill>
                <a:srgbClr val="808080"/>
              </a:solidFill>
              <a:prstDash val="solid"/>
            </a:ln>
          </c:spPr>
        </c:majorGridlines>
        <c:title>
          <c:tx>
            <c:rich>
              <a:bodyPr rot="-5400000" vert="horz"/>
              <a:lstStyle/>
              <a:p>
                <a:pPr>
                  <a:defRPr sz="1400"/>
                </a:pPr>
                <a:r>
                  <a:rPr lang="en-US" sz="1400"/>
                  <a:t>Combined Energy Factor (CEF)</a:t>
                </a:r>
              </a:p>
            </c:rich>
          </c:tx>
          <c:overlay val="0"/>
          <c:spPr>
            <a:noFill/>
            <a:ln w="25400">
              <a:noFill/>
            </a:ln>
          </c:spPr>
        </c:title>
        <c:numFmt formatCode="General" sourceLinked="1"/>
        <c:majorTickMark val="out"/>
        <c:minorTickMark val="none"/>
        <c:tickLblPos val="nextTo"/>
        <c:spPr>
          <a:ln w="3175">
            <a:solidFill>
              <a:srgbClr val="808080"/>
            </a:solidFill>
            <a:prstDash val="solid"/>
          </a:ln>
        </c:spPr>
        <c:txPr>
          <a:bodyPr/>
          <a:lstStyle/>
          <a:p>
            <a:pPr>
              <a:defRPr sz="1100"/>
            </a:pPr>
            <a:endParaRPr lang="en-US"/>
          </a:p>
        </c:txPr>
        <c:crossAx val="41378944"/>
        <c:crossesAt val="0"/>
        <c:crossBetween val="midCat"/>
      </c:valAx>
      <c:spPr>
        <a:solidFill>
          <a:srgbClr val="FFFFFF"/>
        </a:solidFill>
        <a:ln w="25400">
          <a:noFill/>
        </a:ln>
      </c:spPr>
    </c:plotArea>
    <c:legend>
      <c:legendPos val="r"/>
      <c:layout>
        <c:manualLayout>
          <c:xMode val="edge"/>
          <c:yMode val="edge"/>
          <c:x val="0.66448819414876104"/>
          <c:y val="0.25284723979434409"/>
          <c:w val="0.33224409707438113"/>
          <c:h val="0.6605918877509882"/>
        </c:manualLayout>
      </c:layout>
      <c:overlay val="0"/>
      <c:spPr>
        <a:noFill/>
        <a:ln w="25400">
          <a:noFill/>
        </a:ln>
      </c:spPr>
      <c:txPr>
        <a:bodyPr/>
        <a:lstStyle/>
        <a:p>
          <a:pPr>
            <a:defRPr sz="1050"/>
          </a:pPr>
          <a:endParaRPr lang="en-US"/>
        </a:p>
      </c:txPr>
    </c:legend>
    <c:plotVisOnly val="1"/>
    <c:dispBlanksAs val="gap"/>
    <c:showDLblsOverMax val="0"/>
  </c:chart>
  <c:spPr>
    <a:solidFill>
      <a:srgbClr val="FFFFFF"/>
    </a:solidFill>
    <a:ln w="3175">
      <a:solidFill>
        <a:srgbClr val="808080"/>
      </a:solidFill>
      <a:prstDash val="solid"/>
    </a:ln>
  </c:spPr>
  <c:printSettings>
    <c:headerFooter/>
    <c:pageMargins b="0.75000000000000122" l="0.70000000000000118" r="0.70000000000000118" t="0.750000000000001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Electric Compact (120V) Clothes Dryer</a:t>
            </a:r>
          </a:p>
        </c:rich>
      </c:tx>
      <c:overlay val="0"/>
      <c:spPr>
        <a:noFill/>
        <a:ln w="25400">
          <a:noFill/>
        </a:ln>
      </c:spPr>
    </c:title>
    <c:autoTitleDeleted val="0"/>
    <c:plotArea>
      <c:layout>
        <c:manualLayout>
          <c:layoutTarget val="inner"/>
          <c:xMode val="edge"/>
          <c:yMode val="edge"/>
          <c:x val="0.117329635207645"/>
          <c:y val="0.10627413408483803"/>
          <c:w val="0.53030948964258418"/>
          <c:h val="0.86715072767910339"/>
        </c:manualLayout>
      </c:layout>
      <c:scatterChart>
        <c:scatterStyle val="lineMarker"/>
        <c:varyColors val="0"/>
        <c:ser>
          <c:idx val="1"/>
          <c:order val="0"/>
          <c:tx>
            <c:v>DOE Test Data - Automatic Termination</c:v>
          </c:tx>
          <c:spPr>
            <a:ln w="28575">
              <a:noFill/>
            </a:ln>
          </c:spPr>
          <c:marker>
            <c:symbol val="diamond"/>
            <c:size val="7"/>
            <c:spPr>
              <a:solidFill>
                <a:schemeClr val="accent1"/>
              </a:solidFill>
              <a:ln>
                <a:solidFill>
                  <a:schemeClr val="accent1"/>
                </a:solidFill>
              </a:ln>
            </c:spPr>
          </c:marker>
          <c:xVal>
            <c:numRef>
              <c:f>'1. ENERGY STAR Dataset'!$B$22</c:f>
              <c:numCache>
                <c:formatCode>General</c:formatCode>
                <c:ptCount val="1"/>
                <c:pt idx="0">
                  <c:v>1</c:v>
                </c:pt>
              </c:numCache>
            </c:numRef>
          </c:xVal>
          <c:yVal>
            <c:numRef>
              <c:f>'1. ENERGY STAR Dataset'!$B$24</c:f>
              <c:numCache>
                <c:formatCode>General</c:formatCode>
                <c:ptCount val="1"/>
                <c:pt idx="0">
                  <c:v>2.1800000000000002</c:v>
                </c:pt>
              </c:numCache>
            </c:numRef>
          </c:yVal>
          <c:smooth val="0"/>
        </c:ser>
        <c:ser>
          <c:idx val="4"/>
          <c:order val="1"/>
          <c:tx>
            <c:v>Draft 2 ENERGY STAR Proposal (CEF = 3.80)</c:v>
          </c:tx>
          <c:spPr>
            <a:ln w="28575" cmpd="sng">
              <a:solidFill>
                <a:schemeClr val="accent5"/>
              </a:solidFill>
            </a:ln>
          </c:spPr>
          <c:marker>
            <c:symbol val="none"/>
          </c:marker>
          <c:xVal>
            <c:numRef>
              <c:f>'4. Elec, Compact 120V Plot'!$Q$2:$Q$4</c:f>
              <c:numCache>
                <c:formatCode>General</c:formatCode>
                <c:ptCount val="3"/>
                <c:pt idx="0">
                  <c:v>0.5</c:v>
                </c:pt>
                <c:pt idx="1">
                  <c:v>1</c:v>
                </c:pt>
                <c:pt idx="2">
                  <c:v>1.5</c:v>
                </c:pt>
              </c:numCache>
            </c:numRef>
          </c:xVal>
          <c:yVal>
            <c:numRef>
              <c:f>'4. Elec, Compact 120V Plot'!$S$2:$S$4</c:f>
              <c:numCache>
                <c:formatCode>General</c:formatCode>
                <c:ptCount val="3"/>
                <c:pt idx="0">
                  <c:v>3.8</c:v>
                </c:pt>
                <c:pt idx="1">
                  <c:v>3.8</c:v>
                </c:pt>
                <c:pt idx="2">
                  <c:v>3.8</c:v>
                </c:pt>
              </c:numCache>
            </c:numRef>
          </c:yVal>
          <c:smooth val="0"/>
        </c:ser>
        <c:ser>
          <c:idx val="2"/>
          <c:order val="2"/>
          <c:tx>
            <c:v>ENERGY STAR V1.0 Estimated Baseline (CEF = 3.01)</c:v>
          </c:tx>
          <c:spPr>
            <a:ln w="28575">
              <a:solidFill>
                <a:schemeClr val="accent1"/>
              </a:solidFill>
              <a:prstDash val="dash"/>
            </a:ln>
          </c:spPr>
          <c:marker>
            <c:symbol val="none"/>
          </c:marker>
          <c:xVal>
            <c:numRef>
              <c:f>'4. Elec, Compact 120V Plot'!$Q$2:$Q$4</c:f>
              <c:numCache>
                <c:formatCode>General</c:formatCode>
                <c:ptCount val="3"/>
                <c:pt idx="0">
                  <c:v>0.5</c:v>
                </c:pt>
                <c:pt idx="1">
                  <c:v>1</c:v>
                </c:pt>
                <c:pt idx="2">
                  <c:v>1.5</c:v>
                </c:pt>
              </c:numCache>
            </c:numRef>
          </c:xVal>
          <c:yVal>
            <c:numRef>
              <c:f>'4. Elec, Compact 120V Plot'!$T$2:$T$4</c:f>
              <c:numCache>
                <c:formatCode>General</c:formatCode>
                <c:ptCount val="3"/>
                <c:pt idx="0">
                  <c:v>3.01</c:v>
                </c:pt>
                <c:pt idx="1">
                  <c:v>3.01</c:v>
                </c:pt>
                <c:pt idx="2">
                  <c:v>3.01</c:v>
                </c:pt>
              </c:numCache>
            </c:numRef>
          </c:yVal>
          <c:smooth val="0"/>
        </c:ser>
        <c:ser>
          <c:idx val="0"/>
          <c:order val="3"/>
          <c:tx>
            <c:v>DOE Test Data - Appendix D1</c:v>
          </c:tx>
          <c:spPr>
            <a:ln w="28575">
              <a:noFill/>
            </a:ln>
          </c:spPr>
          <c:marker>
            <c:symbol val="square"/>
            <c:size val="7"/>
            <c:spPr>
              <a:solidFill>
                <a:srgbClr val="C00000"/>
              </a:solidFill>
              <a:ln>
                <a:solidFill>
                  <a:srgbClr val="C00000"/>
                </a:solidFill>
              </a:ln>
            </c:spPr>
          </c:marker>
          <c:xVal>
            <c:numRef>
              <c:f>'1. ENERGY STAR Dataset'!$B$22</c:f>
              <c:numCache>
                <c:formatCode>General</c:formatCode>
                <c:ptCount val="1"/>
                <c:pt idx="0">
                  <c:v>1</c:v>
                </c:pt>
              </c:numCache>
            </c:numRef>
          </c:xVal>
          <c:yVal>
            <c:numRef>
              <c:f>'1. ENERGY STAR Dataset'!$B$23</c:f>
              <c:numCache>
                <c:formatCode>General</c:formatCode>
                <c:ptCount val="1"/>
                <c:pt idx="0">
                  <c:v>3.75</c:v>
                </c:pt>
              </c:numCache>
            </c:numRef>
          </c:yVal>
          <c:smooth val="0"/>
        </c:ser>
        <c:ser>
          <c:idx val="3"/>
          <c:order val="4"/>
          <c:tx>
            <c:v>2015 Federal Standard (CEF = 3.61)</c:v>
          </c:tx>
          <c:spPr>
            <a:ln w="28575">
              <a:solidFill>
                <a:srgbClr val="C00000"/>
              </a:solidFill>
            </a:ln>
          </c:spPr>
          <c:marker>
            <c:symbol val="none"/>
          </c:marker>
          <c:xVal>
            <c:numRef>
              <c:f>'4. Elec, Compact 120V Plot'!$Q$2:$Q$4</c:f>
              <c:numCache>
                <c:formatCode>General</c:formatCode>
                <c:ptCount val="3"/>
                <c:pt idx="0">
                  <c:v>0.5</c:v>
                </c:pt>
                <c:pt idx="1">
                  <c:v>1</c:v>
                </c:pt>
                <c:pt idx="2">
                  <c:v>1.5</c:v>
                </c:pt>
              </c:numCache>
            </c:numRef>
          </c:xVal>
          <c:yVal>
            <c:numRef>
              <c:f>'4. Elec, Compact 120V Plot'!$R$2:$R$4</c:f>
              <c:numCache>
                <c:formatCode>General</c:formatCode>
                <c:ptCount val="3"/>
                <c:pt idx="0">
                  <c:v>3.61</c:v>
                </c:pt>
                <c:pt idx="1">
                  <c:v>3.61</c:v>
                </c:pt>
                <c:pt idx="2">
                  <c:v>3.61</c:v>
                </c:pt>
              </c:numCache>
            </c:numRef>
          </c:yVal>
          <c:smooth val="0"/>
        </c:ser>
        <c:dLbls>
          <c:showLegendKey val="0"/>
          <c:showVal val="0"/>
          <c:showCatName val="0"/>
          <c:showSerName val="0"/>
          <c:showPercent val="0"/>
          <c:showBubbleSize val="0"/>
        </c:dLbls>
        <c:axId val="40284544"/>
        <c:axId val="40286080"/>
      </c:scatterChart>
      <c:valAx>
        <c:axId val="40284544"/>
        <c:scaling>
          <c:orientation val="minMax"/>
          <c:max val="2"/>
          <c:min val="0"/>
        </c:scaling>
        <c:delete val="1"/>
        <c:axPos val="b"/>
        <c:numFmt formatCode="General" sourceLinked="1"/>
        <c:majorTickMark val="out"/>
        <c:minorTickMark val="none"/>
        <c:tickLblPos val="none"/>
        <c:crossAx val="40286080"/>
        <c:crosses val="autoZero"/>
        <c:crossBetween val="midCat"/>
        <c:majorUnit val="1"/>
      </c:valAx>
      <c:valAx>
        <c:axId val="40286080"/>
        <c:scaling>
          <c:orientation val="minMax"/>
          <c:max val="5"/>
          <c:min val="2"/>
        </c:scaling>
        <c:delete val="0"/>
        <c:axPos val="l"/>
        <c:majorGridlines>
          <c:spPr>
            <a:ln w="3175">
              <a:solidFill>
                <a:srgbClr val="808080"/>
              </a:solidFill>
              <a:prstDash val="solid"/>
            </a:ln>
          </c:spPr>
        </c:majorGridlines>
        <c:title>
          <c:tx>
            <c:rich>
              <a:bodyPr rot="-5400000" vert="horz"/>
              <a:lstStyle/>
              <a:p>
                <a:pPr>
                  <a:defRPr sz="1400"/>
                </a:pPr>
                <a:r>
                  <a:rPr lang="en-US" sz="1400"/>
                  <a:t>Combined Energy Factor (CEF)</a:t>
                </a:r>
              </a:p>
            </c:rich>
          </c:tx>
          <c:layout>
            <c:manualLayout>
              <c:xMode val="edge"/>
              <c:yMode val="edge"/>
              <c:x val="2.8545060026341502E-2"/>
              <c:y val="0.238305318218201"/>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a:lstStyle/>
          <a:p>
            <a:pPr>
              <a:defRPr sz="1100"/>
            </a:pPr>
            <a:endParaRPr lang="en-US"/>
          </a:p>
        </c:txPr>
        <c:crossAx val="40284544"/>
        <c:crosses val="autoZero"/>
        <c:crossBetween val="midCat"/>
        <c:majorUnit val="0.5"/>
      </c:valAx>
      <c:spPr>
        <a:solidFill>
          <a:srgbClr val="FFFFFF"/>
        </a:solidFill>
        <a:ln w="25400">
          <a:noFill/>
        </a:ln>
      </c:spPr>
    </c:plotArea>
    <c:legend>
      <c:legendPos val="r"/>
      <c:layout>
        <c:manualLayout>
          <c:xMode val="edge"/>
          <c:yMode val="edge"/>
          <c:x val="0.66024067254535446"/>
          <c:y val="0.24113489094757201"/>
          <c:w val="0.3361444300002811"/>
          <c:h val="0.67139518655990726"/>
        </c:manualLayout>
      </c:layout>
      <c:overlay val="0"/>
      <c:spPr>
        <a:noFill/>
        <a:ln w="25400">
          <a:noFill/>
        </a:ln>
      </c:spPr>
      <c:txPr>
        <a:bodyPr/>
        <a:lstStyle/>
        <a:p>
          <a:pPr>
            <a:defRPr sz="1000"/>
          </a:pPr>
          <a:endParaRPr lang="en-US"/>
        </a:p>
      </c:txPr>
    </c:legend>
    <c:plotVisOnly val="1"/>
    <c:dispBlanksAs val="gap"/>
    <c:showDLblsOverMax val="0"/>
  </c:chart>
  <c:spPr>
    <a:solidFill>
      <a:srgbClr val="FFFFFF"/>
    </a:solidFill>
    <a:ln w="3175">
      <a:solidFill>
        <a:srgbClr val="808080"/>
      </a:solidFill>
      <a:prstDash val="solid"/>
    </a:ln>
  </c:spPr>
  <c:printSettings>
    <c:headerFooter/>
    <c:pageMargins b="0.75000000000000222" l="0.70000000000000118" r="0.70000000000000118" t="0.750000000000002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ea typeface="Calibri"/>
                <a:cs typeface="Calibri"/>
              </a:rPr>
              <a:t>Ventless Electric Compact (240V)</a:t>
            </a:r>
          </a:p>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ea typeface="Calibri"/>
                <a:cs typeface="Calibri"/>
              </a:rPr>
              <a:t>Clothes Dryer</a:t>
            </a:r>
          </a:p>
        </c:rich>
      </c:tx>
      <c:layout>
        <c:manualLayout>
          <c:xMode val="edge"/>
          <c:yMode val="edge"/>
          <c:x val="4.83702651922608E-2"/>
          <c:y val="1.7537519348543008E-2"/>
        </c:manualLayout>
      </c:layout>
      <c:overlay val="0"/>
      <c:spPr>
        <a:noFill/>
        <a:ln w="25400">
          <a:noFill/>
        </a:ln>
      </c:spPr>
    </c:title>
    <c:autoTitleDeleted val="0"/>
    <c:plotArea>
      <c:layout>
        <c:manualLayout>
          <c:layoutTarget val="inner"/>
          <c:xMode val="edge"/>
          <c:yMode val="edge"/>
          <c:x val="7.2011071627903711E-2"/>
          <c:y val="0.15747227895621604"/>
          <c:w val="0.450011221459439"/>
          <c:h val="0.81147857500878018"/>
        </c:manualLayout>
      </c:layout>
      <c:scatterChart>
        <c:scatterStyle val="lineMarker"/>
        <c:varyColors val="0"/>
        <c:ser>
          <c:idx val="1"/>
          <c:order val="0"/>
          <c:tx>
            <c:v>DOE Test Data - Automatic Termermination</c:v>
          </c:tx>
          <c:spPr>
            <a:ln w="28575">
              <a:noFill/>
            </a:ln>
          </c:spPr>
          <c:marker>
            <c:symbol val="diamond"/>
            <c:size val="7"/>
            <c:spPr>
              <a:solidFill>
                <a:schemeClr val="accent1"/>
              </a:solidFill>
              <a:ln>
                <a:solidFill>
                  <a:schemeClr val="tx2"/>
                </a:solidFill>
              </a:ln>
            </c:spPr>
          </c:marker>
          <c:xVal>
            <c:numRef>
              <c:f>'1. ENERGY STAR Dataset'!$B$32</c:f>
              <c:numCache>
                <c:formatCode>General</c:formatCode>
                <c:ptCount val="1"/>
                <c:pt idx="0">
                  <c:v>1</c:v>
                </c:pt>
              </c:numCache>
            </c:numRef>
          </c:xVal>
          <c:yVal>
            <c:numRef>
              <c:f>'1. ENERGY STAR Dataset'!$B$34</c:f>
              <c:numCache>
                <c:formatCode>General</c:formatCode>
                <c:ptCount val="1"/>
                <c:pt idx="0">
                  <c:v>2.73</c:v>
                </c:pt>
              </c:numCache>
            </c:numRef>
          </c:yVal>
          <c:smooth val="0"/>
        </c:ser>
        <c:ser>
          <c:idx val="4"/>
          <c:order val="1"/>
          <c:tx>
            <c:v>Draft 2 ENERGY STAR Proposal (CEF = 3.68 Ventless, 3.45 Vented)</c:v>
          </c:tx>
          <c:spPr>
            <a:ln w="28575">
              <a:solidFill>
                <a:srgbClr val="00B0F0"/>
              </a:solidFill>
            </a:ln>
          </c:spPr>
          <c:marker>
            <c:symbol val="none"/>
          </c:marker>
          <c:xVal>
            <c:numRef>
              <c:f>'5. Elec. Compact 240V Plot'!$W$2:$W$6</c:f>
              <c:numCache>
                <c:formatCode>General</c:formatCode>
                <c:ptCount val="5"/>
                <c:pt idx="0">
                  <c:v>0.5</c:v>
                </c:pt>
                <c:pt idx="1">
                  <c:v>1</c:v>
                </c:pt>
                <c:pt idx="2">
                  <c:v>1.5</c:v>
                </c:pt>
                <c:pt idx="3">
                  <c:v>2</c:v>
                </c:pt>
                <c:pt idx="4">
                  <c:v>2.5</c:v>
                </c:pt>
              </c:numCache>
            </c:numRef>
          </c:xVal>
          <c:yVal>
            <c:numRef>
              <c:f>'5. Elec. Compact 240V Plot'!$AB$2:$AB$6</c:f>
              <c:numCache>
                <c:formatCode>General</c:formatCode>
                <c:ptCount val="5"/>
                <c:pt idx="0">
                  <c:v>2.68</c:v>
                </c:pt>
                <c:pt idx="1">
                  <c:v>2.68</c:v>
                </c:pt>
                <c:pt idx="2">
                  <c:v>2.68</c:v>
                </c:pt>
                <c:pt idx="3">
                  <c:v>2.68</c:v>
                </c:pt>
                <c:pt idx="4">
                  <c:v>2.68</c:v>
                </c:pt>
              </c:numCache>
            </c:numRef>
          </c:yVal>
          <c:smooth val="0"/>
        </c:ser>
        <c:ser>
          <c:idx val="3"/>
          <c:order val="2"/>
          <c:tx>
            <c:v>ENERGYSTAR V1.0 Estimated Baseline (CEF = 2.13 Ventless, 2.73 Vented)</c:v>
          </c:tx>
          <c:spPr>
            <a:ln w="28575">
              <a:solidFill>
                <a:schemeClr val="accent1"/>
              </a:solidFill>
              <a:prstDash val="dash"/>
            </a:ln>
          </c:spPr>
          <c:marker>
            <c:symbol val="none"/>
          </c:marker>
          <c:xVal>
            <c:numRef>
              <c:f>'5. Elec. Compact 240V Plot'!$W$2:$W$6</c:f>
              <c:numCache>
                <c:formatCode>General</c:formatCode>
                <c:ptCount val="5"/>
                <c:pt idx="0">
                  <c:v>0.5</c:v>
                </c:pt>
                <c:pt idx="1">
                  <c:v>1</c:v>
                </c:pt>
                <c:pt idx="2">
                  <c:v>1.5</c:v>
                </c:pt>
                <c:pt idx="3">
                  <c:v>2</c:v>
                </c:pt>
                <c:pt idx="4">
                  <c:v>2.5</c:v>
                </c:pt>
              </c:numCache>
            </c:numRef>
          </c:xVal>
          <c:yVal>
            <c:numRef>
              <c:f>'5. Elec. Compact 240V Plot'!$AC$2:$AC$6</c:f>
              <c:numCache>
                <c:formatCode>General</c:formatCode>
                <c:ptCount val="5"/>
                <c:pt idx="0">
                  <c:v>2.13</c:v>
                </c:pt>
                <c:pt idx="1">
                  <c:v>2.13</c:v>
                </c:pt>
                <c:pt idx="2">
                  <c:v>2.13</c:v>
                </c:pt>
                <c:pt idx="3">
                  <c:v>2.13</c:v>
                </c:pt>
                <c:pt idx="4">
                  <c:v>2.13</c:v>
                </c:pt>
              </c:numCache>
            </c:numRef>
          </c:yVal>
          <c:smooth val="0"/>
        </c:ser>
        <c:ser>
          <c:idx val="0"/>
          <c:order val="3"/>
          <c:tx>
            <c:v>DOE Test Data- Appendix D1</c:v>
          </c:tx>
          <c:spPr>
            <a:ln w="28575">
              <a:noFill/>
            </a:ln>
          </c:spPr>
          <c:marker>
            <c:symbol val="square"/>
            <c:size val="7"/>
            <c:spPr>
              <a:solidFill>
                <a:srgbClr val="C00000"/>
              </a:solidFill>
              <a:ln>
                <a:solidFill>
                  <a:srgbClr val="C00000"/>
                </a:solidFill>
              </a:ln>
            </c:spPr>
          </c:marker>
          <c:xVal>
            <c:numRef>
              <c:f>'1. ENERGY STAR Dataset'!$B$32</c:f>
              <c:numCache>
                <c:formatCode>General</c:formatCode>
                <c:ptCount val="1"/>
                <c:pt idx="0">
                  <c:v>1</c:v>
                </c:pt>
              </c:numCache>
            </c:numRef>
          </c:xVal>
          <c:yVal>
            <c:numRef>
              <c:f>'1. ENERGY STAR Dataset'!$B$33</c:f>
              <c:numCache>
                <c:formatCode>General</c:formatCode>
                <c:ptCount val="1"/>
                <c:pt idx="0">
                  <c:v>2.98</c:v>
                </c:pt>
              </c:numCache>
            </c:numRef>
          </c:yVal>
          <c:smooth val="0"/>
        </c:ser>
        <c:ser>
          <c:idx val="2"/>
          <c:order val="4"/>
          <c:tx>
            <c:v>2015 Federal Standard</c:v>
          </c:tx>
          <c:spPr>
            <a:ln w="28575">
              <a:solidFill>
                <a:schemeClr val="accent2"/>
              </a:solidFill>
            </a:ln>
          </c:spPr>
          <c:marker>
            <c:symbol val="none"/>
          </c:marker>
          <c:xVal>
            <c:numRef>
              <c:f>'5. Elec. Compact 240V Plot'!$W$2:$W$6</c:f>
              <c:numCache>
                <c:formatCode>General</c:formatCode>
                <c:ptCount val="5"/>
                <c:pt idx="0">
                  <c:v>0.5</c:v>
                </c:pt>
                <c:pt idx="1">
                  <c:v>1</c:v>
                </c:pt>
                <c:pt idx="2">
                  <c:v>1.5</c:v>
                </c:pt>
                <c:pt idx="3">
                  <c:v>2</c:v>
                </c:pt>
                <c:pt idx="4">
                  <c:v>2.5</c:v>
                </c:pt>
              </c:numCache>
            </c:numRef>
          </c:xVal>
          <c:yVal>
            <c:numRef>
              <c:f>'5. Elec. Compact 240V Plot'!$AA$2:$AA$6</c:f>
              <c:numCache>
                <c:formatCode>General</c:formatCode>
                <c:ptCount val="5"/>
                <c:pt idx="0">
                  <c:v>2.5499999999999998</c:v>
                </c:pt>
                <c:pt idx="1">
                  <c:v>2.5499999999999998</c:v>
                </c:pt>
                <c:pt idx="2">
                  <c:v>2.5499999999999998</c:v>
                </c:pt>
                <c:pt idx="3">
                  <c:v>2.5499999999999998</c:v>
                </c:pt>
                <c:pt idx="4">
                  <c:v>2.5499999999999998</c:v>
                </c:pt>
              </c:numCache>
            </c:numRef>
          </c:yVal>
          <c:smooth val="0"/>
        </c:ser>
        <c:dLbls>
          <c:showLegendKey val="0"/>
          <c:showVal val="0"/>
          <c:showCatName val="0"/>
          <c:showSerName val="0"/>
          <c:showPercent val="0"/>
          <c:showBubbleSize val="0"/>
        </c:dLbls>
        <c:axId val="41461632"/>
        <c:axId val="41463168"/>
      </c:scatterChart>
      <c:valAx>
        <c:axId val="41461632"/>
        <c:scaling>
          <c:orientation val="minMax"/>
          <c:max val="2.5"/>
          <c:min val="0"/>
        </c:scaling>
        <c:delete val="1"/>
        <c:axPos val="b"/>
        <c:numFmt formatCode="General" sourceLinked="1"/>
        <c:majorTickMark val="out"/>
        <c:minorTickMark val="none"/>
        <c:tickLblPos val="none"/>
        <c:crossAx val="41463168"/>
        <c:crosses val="autoZero"/>
        <c:crossBetween val="midCat"/>
        <c:majorUnit val="1"/>
      </c:valAx>
      <c:valAx>
        <c:axId val="41463168"/>
        <c:scaling>
          <c:orientation val="minMax"/>
          <c:max val="5"/>
          <c:min val="2"/>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a:lstStyle/>
          <a:p>
            <a:pPr>
              <a:defRPr sz="1100"/>
            </a:pPr>
            <a:endParaRPr lang="en-US"/>
          </a:p>
        </c:txPr>
        <c:crossAx val="41461632"/>
        <c:crosses val="autoZero"/>
        <c:crossBetween val="midCat"/>
      </c:valAx>
      <c:spPr>
        <a:solidFill>
          <a:srgbClr val="FFFFFF"/>
        </a:solidFill>
        <a:ln w="25400">
          <a:noFill/>
        </a:ln>
      </c:spPr>
    </c:plotArea>
    <c:legend>
      <c:legendPos val="r"/>
      <c:layout>
        <c:manualLayout>
          <c:xMode val="edge"/>
          <c:yMode val="edge"/>
          <c:x val="0.53102189781021902"/>
          <c:y val="0.33618257001658913"/>
          <c:w val="0.46350364963503599"/>
          <c:h val="0.60968703375889943"/>
        </c:manualLayout>
      </c:layout>
      <c:overlay val="0"/>
      <c:spPr>
        <a:noFill/>
        <a:ln w="25400">
          <a:noFill/>
        </a:ln>
      </c:spPr>
      <c:txPr>
        <a:bodyPr/>
        <a:lstStyle/>
        <a:p>
          <a:pPr>
            <a:defRPr sz="1050"/>
          </a:pPr>
          <a:endParaRPr lang="en-US"/>
        </a:p>
      </c:txPr>
    </c:legend>
    <c:plotVisOnly val="1"/>
    <c:dispBlanksAs val="gap"/>
    <c:showDLblsOverMax val="0"/>
  </c:chart>
  <c:spPr>
    <a:ln>
      <a:noFill/>
    </a:ln>
  </c:spPr>
  <c:printSettings>
    <c:headerFooter/>
    <c:pageMargins b="0.75000000000000222" l="0.70000000000000118" r="0.70000000000000118" t="0.750000000000002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Vented Electric Compact (240V) Clothes Dryer</a:t>
            </a:r>
          </a:p>
        </c:rich>
      </c:tx>
      <c:layout>
        <c:manualLayout>
          <c:xMode val="edge"/>
          <c:yMode val="edge"/>
          <c:x val="0.13158939323761001"/>
          <c:y val="1.90157480314961E-2"/>
        </c:manualLayout>
      </c:layout>
      <c:overlay val="0"/>
      <c:spPr>
        <a:noFill/>
        <a:ln w="25400">
          <a:noFill/>
        </a:ln>
      </c:spPr>
    </c:title>
    <c:autoTitleDeleted val="0"/>
    <c:plotArea>
      <c:layout>
        <c:manualLayout>
          <c:layoutTarget val="inner"/>
          <c:xMode val="edge"/>
          <c:yMode val="edge"/>
          <c:x val="0.17180481289231306"/>
          <c:y val="0.15671617368203211"/>
          <c:w val="0.7487256976490696"/>
          <c:h val="0.81145987407742504"/>
        </c:manualLayout>
      </c:layout>
      <c:scatterChart>
        <c:scatterStyle val="lineMarker"/>
        <c:varyColors val="0"/>
        <c:ser>
          <c:idx val="0"/>
          <c:order val="0"/>
          <c:tx>
            <c:v>DOE Test Data - Automatic Termination</c:v>
          </c:tx>
          <c:spPr>
            <a:ln w="28575">
              <a:noFill/>
            </a:ln>
          </c:spPr>
          <c:marker>
            <c:spPr>
              <a:solidFill>
                <a:srgbClr val="4F81BD"/>
              </a:solidFill>
              <a:ln>
                <a:solidFill>
                  <a:srgbClr val="666699"/>
                </a:solidFill>
                <a:prstDash val="solid"/>
              </a:ln>
            </c:spPr>
          </c:marker>
          <c:xVal>
            <c:numRef>
              <c:f>'1. ENERGY STAR Dataset'!$B$27:$C$27</c:f>
              <c:numCache>
                <c:formatCode>General</c:formatCode>
                <c:ptCount val="2"/>
                <c:pt idx="0">
                  <c:v>1</c:v>
                </c:pt>
                <c:pt idx="1">
                  <c:v>2</c:v>
                </c:pt>
              </c:numCache>
            </c:numRef>
          </c:xVal>
          <c:yVal>
            <c:numRef>
              <c:f>'1. ENERGY STAR Dataset'!$B$29:$C$29</c:f>
              <c:numCache>
                <c:formatCode>General</c:formatCode>
                <c:ptCount val="2"/>
                <c:pt idx="0">
                  <c:v>3.32</c:v>
                </c:pt>
                <c:pt idx="1">
                  <c:v>2.27</c:v>
                </c:pt>
              </c:numCache>
            </c:numRef>
          </c:yVal>
          <c:smooth val="0"/>
        </c:ser>
        <c:ser>
          <c:idx val="1"/>
          <c:order val="1"/>
          <c:tx>
            <c:v>DOE Test Data - AppendixD1</c:v>
          </c:tx>
          <c:spPr>
            <a:ln w="28575">
              <a:noFill/>
            </a:ln>
          </c:spPr>
          <c:marker>
            <c:spPr>
              <a:solidFill>
                <a:srgbClr val="C0504D"/>
              </a:solidFill>
              <a:ln>
                <a:solidFill>
                  <a:srgbClr val="DD2D32"/>
                </a:solidFill>
                <a:prstDash val="solid"/>
              </a:ln>
            </c:spPr>
          </c:marker>
          <c:xVal>
            <c:numRef>
              <c:f>'1. ENERGY STAR Dataset'!$B$27:$C$27</c:f>
              <c:numCache>
                <c:formatCode>General</c:formatCode>
                <c:ptCount val="2"/>
                <c:pt idx="0">
                  <c:v>1</c:v>
                </c:pt>
                <c:pt idx="1">
                  <c:v>2</c:v>
                </c:pt>
              </c:numCache>
            </c:numRef>
          </c:xVal>
          <c:yVal>
            <c:numRef>
              <c:f>'1. ENERGY STAR Dataset'!$B$28:$C$28</c:f>
              <c:numCache>
                <c:formatCode>General</c:formatCode>
                <c:ptCount val="2"/>
                <c:pt idx="0">
                  <c:v>3.53</c:v>
                </c:pt>
                <c:pt idx="1">
                  <c:v>3.56</c:v>
                </c:pt>
              </c:numCache>
            </c:numRef>
          </c:yVal>
          <c:smooth val="0"/>
        </c:ser>
        <c:ser>
          <c:idx val="3"/>
          <c:order val="2"/>
          <c:tx>
            <c:v>2015 Federal Standard</c:v>
          </c:tx>
          <c:spPr>
            <a:ln w="28575">
              <a:solidFill>
                <a:srgbClr val="C00000"/>
              </a:solidFill>
            </a:ln>
          </c:spPr>
          <c:marker>
            <c:symbol val="none"/>
          </c:marker>
          <c:xVal>
            <c:numRef>
              <c:f>'5. Elec. Compact 240V Plot'!$W$2:$W$6</c:f>
              <c:numCache>
                <c:formatCode>General</c:formatCode>
                <c:ptCount val="5"/>
                <c:pt idx="0">
                  <c:v>0.5</c:v>
                </c:pt>
                <c:pt idx="1">
                  <c:v>1</c:v>
                </c:pt>
                <c:pt idx="2">
                  <c:v>1.5</c:v>
                </c:pt>
                <c:pt idx="3">
                  <c:v>2</c:v>
                </c:pt>
                <c:pt idx="4">
                  <c:v>2.5</c:v>
                </c:pt>
              </c:numCache>
            </c:numRef>
          </c:xVal>
          <c:yVal>
            <c:numRef>
              <c:f>'5. Elec. Compact 240V Plot'!$X$2:$X$6</c:f>
              <c:numCache>
                <c:formatCode>General</c:formatCode>
                <c:ptCount val="5"/>
                <c:pt idx="0">
                  <c:v>3.17</c:v>
                </c:pt>
                <c:pt idx="1">
                  <c:v>3.17</c:v>
                </c:pt>
                <c:pt idx="2">
                  <c:v>3.17</c:v>
                </c:pt>
                <c:pt idx="3">
                  <c:v>3.17</c:v>
                </c:pt>
              </c:numCache>
            </c:numRef>
          </c:yVal>
          <c:smooth val="0"/>
        </c:ser>
        <c:ser>
          <c:idx val="4"/>
          <c:order val="3"/>
          <c:tx>
            <c:v>ENERGY STAR Draft 2 Proposed Level</c:v>
          </c:tx>
          <c:spPr>
            <a:ln w="28575" cmpd="sng">
              <a:solidFill>
                <a:srgbClr val="00B0F0"/>
              </a:solidFill>
            </a:ln>
          </c:spPr>
          <c:marker>
            <c:symbol val="none"/>
          </c:marker>
          <c:xVal>
            <c:numRef>
              <c:f>'5. Elec. Compact 240V Plot'!$W$2:$W$6</c:f>
              <c:numCache>
                <c:formatCode>General</c:formatCode>
                <c:ptCount val="5"/>
                <c:pt idx="0">
                  <c:v>0.5</c:v>
                </c:pt>
                <c:pt idx="1">
                  <c:v>1</c:v>
                </c:pt>
                <c:pt idx="2">
                  <c:v>1.5</c:v>
                </c:pt>
                <c:pt idx="3">
                  <c:v>2</c:v>
                </c:pt>
                <c:pt idx="4">
                  <c:v>2.5</c:v>
                </c:pt>
              </c:numCache>
            </c:numRef>
          </c:xVal>
          <c:yVal>
            <c:numRef>
              <c:f>'5. Elec. Compact 240V Plot'!$Y$2:$Y$6</c:f>
              <c:numCache>
                <c:formatCode>General</c:formatCode>
                <c:ptCount val="5"/>
                <c:pt idx="0">
                  <c:v>3.45</c:v>
                </c:pt>
                <c:pt idx="1">
                  <c:v>3.45</c:v>
                </c:pt>
                <c:pt idx="2">
                  <c:v>3.45</c:v>
                </c:pt>
                <c:pt idx="3">
                  <c:v>3.45</c:v>
                </c:pt>
              </c:numCache>
            </c:numRef>
          </c:yVal>
          <c:smooth val="0"/>
        </c:ser>
        <c:ser>
          <c:idx val="2"/>
          <c:order val="4"/>
          <c:tx>
            <c:v>ENERGY STAR Assessed Savings Baseline</c:v>
          </c:tx>
          <c:spPr>
            <a:ln w="28575">
              <a:solidFill>
                <a:schemeClr val="accent1"/>
              </a:solidFill>
              <a:prstDash val="dash"/>
            </a:ln>
          </c:spPr>
          <c:marker>
            <c:symbol val="none"/>
          </c:marker>
          <c:xVal>
            <c:numRef>
              <c:f>'5. Elec. Compact 240V Plot'!$W$2:$W$6</c:f>
              <c:numCache>
                <c:formatCode>General</c:formatCode>
                <c:ptCount val="5"/>
                <c:pt idx="0">
                  <c:v>0.5</c:v>
                </c:pt>
                <c:pt idx="1">
                  <c:v>1</c:v>
                </c:pt>
                <c:pt idx="2">
                  <c:v>1.5</c:v>
                </c:pt>
                <c:pt idx="3">
                  <c:v>2</c:v>
                </c:pt>
                <c:pt idx="4">
                  <c:v>2.5</c:v>
                </c:pt>
              </c:numCache>
            </c:numRef>
          </c:xVal>
          <c:yVal>
            <c:numRef>
              <c:f>'5. Elec. Compact 240V Plot'!$Z$2:$Z$6</c:f>
              <c:numCache>
                <c:formatCode>General</c:formatCode>
                <c:ptCount val="5"/>
                <c:pt idx="0">
                  <c:v>2.73</c:v>
                </c:pt>
                <c:pt idx="1">
                  <c:v>2.73</c:v>
                </c:pt>
                <c:pt idx="2">
                  <c:v>2.73</c:v>
                </c:pt>
                <c:pt idx="3">
                  <c:v>2.73</c:v>
                </c:pt>
              </c:numCache>
            </c:numRef>
          </c:yVal>
          <c:smooth val="0"/>
        </c:ser>
        <c:dLbls>
          <c:showLegendKey val="0"/>
          <c:showVal val="0"/>
          <c:showCatName val="0"/>
          <c:showSerName val="0"/>
          <c:showPercent val="0"/>
          <c:showBubbleSize val="0"/>
        </c:dLbls>
        <c:axId val="41896960"/>
        <c:axId val="41911040"/>
      </c:scatterChart>
      <c:valAx>
        <c:axId val="41896960"/>
        <c:scaling>
          <c:orientation val="minMax"/>
        </c:scaling>
        <c:delete val="1"/>
        <c:axPos val="b"/>
        <c:numFmt formatCode="General" sourceLinked="1"/>
        <c:majorTickMark val="out"/>
        <c:minorTickMark val="none"/>
        <c:tickLblPos val="none"/>
        <c:crossAx val="41911040"/>
        <c:crosses val="autoZero"/>
        <c:crossBetween val="midCat"/>
      </c:valAx>
      <c:valAx>
        <c:axId val="41911040"/>
        <c:scaling>
          <c:orientation val="minMax"/>
          <c:max val="5"/>
          <c:min val="2"/>
        </c:scaling>
        <c:delete val="0"/>
        <c:axPos val="l"/>
        <c:majorGridlines>
          <c:spPr>
            <a:ln w="3175">
              <a:solidFill>
                <a:srgbClr val="808080"/>
              </a:solidFill>
              <a:prstDash val="solid"/>
            </a:ln>
          </c:spPr>
        </c:majorGridlines>
        <c:title>
          <c:tx>
            <c:rich>
              <a:bodyPr rot="-5400000" vert="horz"/>
              <a:lstStyle/>
              <a:p>
                <a:pPr>
                  <a:defRPr sz="1400"/>
                </a:pPr>
                <a:r>
                  <a:rPr lang="en-US" sz="1400"/>
                  <a:t>Combined Energy Factor (CEF)</a:t>
                </a:r>
              </a:p>
            </c:rich>
          </c:tx>
          <c:layout>
            <c:manualLayout>
              <c:xMode val="edge"/>
              <c:yMode val="edge"/>
              <c:x val="0"/>
              <c:y val="0.28706546681664813"/>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a:lstStyle/>
          <a:p>
            <a:pPr>
              <a:defRPr sz="1100"/>
            </a:pPr>
            <a:endParaRPr lang="en-US"/>
          </a:p>
        </c:txPr>
        <c:crossAx val="41896960"/>
        <c:crosses val="autoZero"/>
        <c:crossBetween val="midCat"/>
        <c:majorUnit val="0.5"/>
      </c:valAx>
      <c:spPr>
        <a:solidFill>
          <a:srgbClr val="FFFFFF"/>
        </a:solidFill>
        <a:ln w="25400">
          <a:noFill/>
        </a:ln>
      </c:spPr>
    </c:plotArea>
    <c:plotVisOnly val="1"/>
    <c:dispBlanksAs val="gap"/>
    <c:showDLblsOverMax val="0"/>
  </c:chart>
  <c:spPr>
    <a:ln>
      <a:noFill/>
    </a:ln>
  </c:spPr>
  <c:printSettings>
    <c:headerFooter/>
    <c:pageMargins b="0.75000000000000122" l="0.70000000000000118" r="0.70000000000000118" t="0.750000000000001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279400</xdr:colOff>
      <xdr:row>0</xdr:row>
      <xdr:rowOff>203200</xdr:rowOff>
    </xdr:from>
    <xdr:to>
      <xdr:col>17</xdr:col>
      <xdr:colOff>215900</xdr:colOff>
      <xdr:row>24</xdr:row>
      <xdr:rowOff>101600</xdr:rowOff>
    </xdr:to>
    <xdr:graphicFrame macro="">
      <xdr:nvGraphicFramePr>
        <xdr:cNvPr id="174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508000</xdr:colOff>
      <xdr:row>0</xdr:row>
      <xdr:rowOff>241300</xdr:rowOff>
    </xdr:from>
    <xdr:to>
      <xdr:col>18</xdr:col>
      <xdr:colOff>50800</xdr:colOff>
      <xdr:row>24</xdr:row>
      <xdr:rowOff>127000</xdr:rowOff>
    </xdr:to>
    <xdr:graphicFrame macro="">
      <xdr:nvGraphicFramePr>
        <xdr:cNvPr id="1945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292100</xdr:colOff>
      <xdr:row>0</xdr:row>
      <xdr:rowOff>177800</xdr:rowOff>
    </xdr:from>
    <xdr:to>
      <xdr:col>16</xdr:col>
      <xdr:colOff>63500</xdr:colOff>
      <xdr:row>22</xdr:row>
      <xdr:rowOff>177800</xdr:rowOff>
    </xdr:to>
    <xdr:graphicFrame macro="">
      <xdr:nvGraphicFramePr>
        <xdr:cNvPr id="215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114300</xdr:colOff>
      <xdr:row>0</xdr:row>
      <xdr:rowOff>381000</xdr:rowOff>
    </xdr:from>
    <xdr:to>
      <xdr:col>18</xdr:col>
      <xdr:colOff>342900</xdr:colOff>
      <xdr:row>19</xdr:row>
      <xdr:rowOff>63500</xdr:rowOff>
    </xdr:to>
    <xdr:graphicFrame macro="">
      <xdr:nvGraphicFramePr>
        <xdr:cNvPr id="2355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215900</xdr:colOff>
      <xdr:row>0</xdr:row>
      <xdr:rowOff>381000</xdr:rowOff>
    </xdr:from>
    <xdr:to>
      <xdr:col>7</xdr:col>
      <xdr:colOff>495300</xdr:colOff>
      <xdr:row>19</xdr:row>
      <xdr:rowOff>50800</xdr:rowOff>
    </xdr:to>
    <xdr:graphicFrame macro="">
      <xdr:nvGraphicFramePr>
        <xdr:cNvPr id="2355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78441</xdr:colOff>
      <xdr:row>0</xdr:row>
      <xdr:rowOff>403412</xdr:rowOff>
    </xdr:from>
    <xdr:to>
      <xdr:col>18</xdr:col>
      <xdr:colOff>504264</xdr:colOff>
      <xdr:row>19</xdr:row>
      <xdr:rowOff>156883</xdr:rowOff>
    </xdr:to>
    <xdr:sp macro="" textlink="">
      <xdr:nvSpPr>
        <xdr:cNvPr id="4" name="Rectangle 3"/>
        <xdr:cNvSpPr/>
      </xdr:nvSpPr>
      <xdr:spPr>
        <a:xfrm>
          <a:off x="683559" y="403412"/>
          <a:ext cx="10712823" cy="4762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Stevens\Downloads\Draft%202%20CEF%20Proposal%2005_09_13_as_j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d Electric"/>
      <sheetName val="Std Electric, DOE w AHAM load"/>
      <sheetName val="Std Gas"/>
      <sheetName val="Compact, V Electric 120"/>
      <sheetName val="Compact, V Electric 240"/>
      <sheetName val="Compact, NoVent Electric 240"/>
    </sheetNames>
    <sheetDataSet>
      <sheetData sheetId="0"/>
      <sheetData sheetId="1"/>
      <sheetData sheetId="2">
        <row r="3">
          <cell r="B3">
            <v>1</v>
          </cell>
          <cell r="C3">
            <v>2.7</v>
          </cell>
          <cell r="D3">
            <v>3.43</v>
          </cell>
        </row>
        <row r="4">
          <cell r="B4">
            <v>2</v>
          </cell>
          <cell r="C4">
            <v>2.87</v>
          </cell>
          <cell r="D4">
            <v>3.31</v>
          </cell>
        </row>
        <row r="5">
          <cell r="B5">
            <v>3</v>
          </cell>
          <cell r="C5">
            <v>3.07</v>
          </cell>
          <cell r="D5">
            <v>3.49</v>
          </cell>
        </row>
        <row r="6">
          <cell r="B6">
            <v>4</v>
          </cell>
          <cell r="C6">
            <v>2.69</v>
          </cell>
          <cell r="D6">
            <v>3.39</v>
          </cell>
        </row>
        <row r="7">
          <cell r="B7">
            <v>5</v>
          </cell>
          <cell r="C7">
            <v>3.25</v>
          </cell>
          <cell r="D7">
            <v>3.37</v>
          </cell>
        </row>
        <row r="8">
          <cell r="B8">
            <v>6</v>
          </cell>
          <cell r="C8">
            <v>2.94</v>
          </cell>
          <cell r="D8">
            <v>3.37</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6"/>
  <sheetViews>
    <sheetView tabSelected="1" topLeftCell="A2" zoomScale="70" zoomScaleNormal="70" zoomScalePageLayoutView="70" workbookViewId="0">
      <selection activeCell="P25" sqref="P25"/>
    </sheetView>
  </sheetViews>
  <sheetFormatPr defaultColWidth="8.85546875" defaultRowHeight="15" x14ac:dyDescent="0.25"/>
  <cols>
    <col min="1" max="1" width="2.42578125" style="2" customWidth="1"/>
    <col min="2" max="2" width="16.7109375" style="2" bestFit="1" customWidth="1"/>
    <col min="3" max="14" width="8.85546875" style="2"/>
    <col min="15" max="15" width="5.42578125" style="2" customWidth="1"/>
    <col min="16" max="16" width="57.140625" style="2" customWidth="1"/>
    <col min="17" max="17" width="18.42578125" style="2" customWidth="1"/>
    <col min="18" max="18" width="17.85546875" style="2" customWidth="1"/>
    <col min="19" max="16384" width="8.85546875" style="2"/>
  </cols>
  <sheetData>
    <row r="1" spans="2:20" ht="15.75" thickBot="1" x14ac:dyDescent="0.3"/>
    <row r="2" spans="2:20" ht="25.5" customHeight="1" thickBot="1" x14ac:dyDescent="0.35">
      <c r="B2" s="229" t="s">
        <v>0</v>
      </c>
      <c r="C2" s="230"/>
      <c r="D2" s="230"/>
      <c r="E2" s="230"/>
      <c r="F2" s="230"/>
      <c r="G2" s="230"/>
      <c r="H2" s="230"/>
      <c r="I2" s="230"/>
      <c r="J2" s="230"/>
      <c r="K2" s="230"/>
      <c r="L2" s="231"/>
      <c r="P2" s="221" t="s">
        <v>76</v>
      </c>
      <c r="Q2" s="221"/>
      <c r="R2" s="11"/>
      <c r="S2" s="8"/>
      <c r="T2" s="6"/>
    </row>
    <row r="3" spans="2:20" ht="24.75" customHeight="1" thickBot="1" x14ac:dyDescent="0.35">
      <c r="B3" s="232"/>
      <c r="C3" s="233"/>
      <c r="D3" s="233"/>
      <c r="E3" s="233"/>
      <c r="F3" s="233"/>
      <c r="G3" s="233"/>
      <c r="H3" s="233"/>
      <c r="I3" s="233"/>
      <c r="J3" s="233"/>
      <c r="K3" s="233"/>
      <c r="L3" s="234"/>
      <c r="P3" s="14" t="s">
        <v>74</v>
      </c>
      <c r="Q3" s="19" t="s">
        <v>92</v>
      </c>
      <c r="R3" s="9"/>
      <c r="S3" s="8"/>
      <c r="T3" s="6"/>
    </row>
    <row r="4" spans="2:20" ht="35.25" customHeight="1" thickBot="1" x14ac:dyDescent="0.35">
      <c r="B4" s="235"/>
      <c r="C4" s="236"/>
      <c r="D4" s="236"/>
      <c r="E4" s="236"/>
      <c r="F4" s="236"/>
      <c r="G4" s="236"/>
      <c r="H4" s="236"/>
      <c r="I4" s="236"/>
      <c r="J4" s="236"/>
      <c r="K4" s="236"/>
      <c r="L4" s="237"/>
      <c r="P4" s="15" t="s">
        <v>75</v>
      </c>
      <c r="Q4" s="39">
        <v>3.48</v>
      </c>
      <c r="R4" s="31"/>
      <c r="S4" s="21"/>
      <c r="T4" s="6"/>
    </row>
    <row r="5" spans="2:20" ht="37.5" customHeight="1" x14ac:dyDescent="0.3">
      <c r="B5" s="238" t="s">
        <v>22</v>
      </c>
      <c r="C5" s="239"/>
      <c r="D5" s="239"/>
      <c r="E5" s="239"/>
      <c r="F5" s="239"/>
      <c r="G5" s="239"/>
      <c r="H5" s="239"/>
      <c r="I5" s="239"/>
      <c r="J5" s="239"/>
      <c r="K5" s="239"/>
      <c r="L5" s="240"/>
      <c r="P5" s="16" t="s">
        <v>91</v>
      </c>
      <c r="Q5" s="40">
        <v>3.93</v>
      </c>
      <c r="R5" s="10"/>
      <c r="S5" s="8"/>
      <c r="T5" s="6"/>
    </row>
    <row r="6" spans="2:20" ht="39.75" customHeight="1" x14ac:dyDescent="0.3">
      <c r="B6" s="241"/>
      <c r="C6" s="242"/>
      <c r="D6" s="242"/>
      <c r="E6" s="242"/>
      <c r="F6" s="242"/>
      <c r="G6" s="242"/>
      <c r="H6" s="242"/>
      <c r="I6" s="242"/>
      <c r="J6" s="242"/>
      <c r="K6" s="242"/>
      <c r="L6" s="243"/>
      <c r="P6" s="17" t="s">
        <v>95</v>
      </c>
      <c r="Q6" s="40">
        <v>3.8</v>
      </c>
      <c r="R6" s="247"/>
      <c r="S6" s="8"/>
      <c r="T6" s="6"/>
    </row>
    <row r="7" spans="2:20" ht="37.5" x14ac:dyDescent="0.3">
      <c r="B7" s="241"/>
      <c r="C7" s="242"/>
      <c r="D7" s="242"/>
      <c r="E7" s="242"/>
      <c r="F7" s="242"/>
      <c r="G7" s="242"/>
      <c r="H7" s="242"/>
      <c r="I7" s="242"/>
      <c r="J7" s="242"/>
      <c r="K7" s="242"/>
      <c r="L7" s="243"/>
      <c r="M7" s="3"/>
      <c r="N7" s="3"/>
      <c r="P7" s="20" t="s">
        <v>77</v>
      </c>
      <c r="Q7" s="41">
        <v>3.45</v>
      </c>
      <c r="R7" s="248"/>
      <c r="S7" s="8"/>
      <c r="T7" s="6"/>
    </row>
    <row r="8" spans="2:20" ht="38.25" thickBot="1" x14ac:dyDescent="0.35">
      <c r="B8" s="241"/>
      <c r="C8" s="242"/>
      <c r="D8" s="242"/>
      <c r="E8" s="242"/>
      <c r="F8" s="242"/>
      <c r="G8" s="242"/>
      <c r="H8" s="242"/>
      <c r="I8" s="242"/>
      <c r="J8" s="242"/>
      <c r="K8" s="242"/>
      <c r="L8" s="243"/>
      <c r="P8" s="18" t="s">
        <v>78</v>
      </c>
      <c r="Q8" s="42">
        <v>3.68</v>
      </c>
      <c r="R8" s="249"/>
      <c r="S8" s="8"/>
      <c r="T8" s="6"/>
    </row>
    <row r="9" spans="2:20" ht="18.75" x14ac:dyDescent="0.3">
      <c r="B9" s="241"/>
      <c r="C9" s="242"/>
      <c r="D9" s="242"/>
      <c r="E9" s="242"/>
      <c r="F9" s="242"/>
      <c r="G9" s="242"/>
      <c r="H9" s="242"/>
      <c r="I9" s="242"/>
      <c r="J9" s="242"/>
      <c r="K9" s="242"/>
      <c r="L9" s="243"/>
      <c r="P9" s="12"/>
      <c r="Q9" s="224"/>
      <c r="R9" s="250"/>
      <c r="S9" s="8"/>
      <c r="T9" s="6"/>
    </row>
    <row r="10" spans="2:20" ht="15" customHeight="1" x14ac:dyDescent="0.3">
      <c r="B10" s="241"/>
      <c r="C10" s="242"/>
      <c r="D10" s="242"/>
      <c r="E10" s="242"/>
      <c r="F10" s="242"/>
      <c r="G10" s="242"/>
      <c r="H10" s="242"/>
      <c r="I10" s="242"/>
      <c r="J10" s="242"/>
      <c r="K10" s="242"/>
      <c r="L10" s="243"/>
      <c r="P10" s="12"/>
      <c r="Q10" s="224"/>
      <c r="R10" s="251"/>
      <c r="S10" s="8"/>
      <c r="T10" s="6"/>
    </row>
    <row r="11" spans="2:20" ht="18.75" x14ac:dyDescent="0.3">
      <c r="B11" s="241"/>
      <c r="C11" s="242"/>
      <c r="D11" s="242"/>
      <c r="E11" s="242"/>
      <c r="F11" s="242"/>
      <c r="G11" s="242"/>
      <c r="H11" s="242"/>
      <c r="I11" s="242"/>
      <c r="J11" s="242"/>
      <c r="K11" s="242"/>
      <c r="L11" s="243"/>
      <c r="P11" s="13"/>
      <c r="Q11" s="24"/>
      <c r="R11" s="23"/>
      <c r="S11" s="8"/>
      <c r="T11" s="6"/>
    </row>
    <row r="12" spans="2:20" ht="24.75" customHeight="1" x14ac:dyDescent="0.3">
      <c r="B12" s="241"/>
      <c r="C12" s="242"/>
      <c r="D12" s="242"/>
      <c r="E12" s="242"/>
      <c r="F12" s="242"/>
      <c r="G12" s="242"/>
      <c r="H12" s="242"/>
      <c r="I12" s="242"/>
      <c r="J12" s="242"/>
      <c r="K12" s="242"/>
      <c r="L12" s="243"/>
      <c r="P12" s="8"/>
      <c r="Q12" s="8"/>
      <c r="R12" s="8"/>
      <c r="S12" s="8"/>
      <c r="T12" s="6"/>
    </row>
    <row r="13" spans="2:20" ht="15" customHeight="1" x14ac:dyDescent="0.3">
      <c r="B13" s="241"/>
      <c r="C13" s="242"/>
      <c r="D13" s="242"/>
      <c r="E13" s="242"/>
      <c r="F13" s="242"/>
      <c r="G13" s="242"/>
      <c r="H13" s="242"/>
      <c r="I13" s="242"/>
      <c r="J13" s="242"/>
      <c r="K13" s="242"/>
      <c r="L13" s="243"/>
      <c r="P13" s="8"/>
      <c r="Q13" s="8"/>
      <c r="R13" s="8"/>
      <c r="S13" s="8"/>
      <c r="T13" s="6"/>
    </row>
    <row r="14" spans="2:20" ht="15" customHeight="1" x14ac:dyDescent="0.25">
      <c r="B14" s="241"/>
      <c r="C14" s="242"/>
      <c r="D14" s="242"/>
      <c r="E14" s="242"/>
      <c r="F14" s="242"/>
      <c r="G14" s="242"/>
      <c r="H14" s="242"/>
      <c r="I14" s="242"/>
      <c r="J14" s="242"/>
      <c r="K14" s="242"/>
      <c r="L14" s="243"/>
      <c r="P14" s="256"/>
      <c r="Q14" s="256"/>
      <c r="R14" s="256"/>
      <c r="S14" s="256"/>
      <c r="T14" s="6"/>
    </row>
    <row r="15" spans="2:20" ht="23.25" customHeight="1" x14ac:dyDescent="0.25">
      <c r="B15" s="241"/>
      <c r="C15" s="242"/>
      <c r="D15" s="242"/>
      <c r="E15" s="242"/>
      <c r="F15" s="242"/>
      <c r="G15" s="242"/>
      <c r="H15" s="242"/>
      <c r="I15" s="242"/>
      <c r="J15" s="242"/>
      <c r="K15" s="242"/>
      <c r="L15" s="243"/>
      <c r="P15" s="25"/>
      <c r="Q15" s="28"/>
      <c r="R15" s="257"/>
      <c r="S15" s="258"/>
      <c r="T15" s="6"/>
    </row>
    <row r="16" spans="2:20" ht="27.75" customHeight="1" x14ac:dyDescent="0.3">
      <c r="B16" s="241"/>
      <c r="C16" s="242"/>
      <c r="D16" s="242"/>
      <c r="E16" s="242"/>
      <c r="F16" s="242"/>
      <c r="G16" s="242"/>
      <c r="H16" s="242"/>
      <c r="I16" s="242"/>
      <c r="J16" s="242"/>
      <c r="K16" s="242"/>
      <c r="L16" s="243"/>
      <c r="P16" s="26"/>
      <c r="Q16" s="259"/>
      <c r="R16" s="262"/>
      <c r="S16" s="263"/>
      <c r="T16" s="6"/>
    </row>
    <row r="17" spans="2:20" ht="15" customHeight="1" x14ac:dyDescent="0.3">
      <c r="B17" s="241"/>
      <c r="C17" s="242"/>
      <c r="D17" s="242"/>
      <c r="E17" s="242"/>
      <c r="F17" s="242"/>
      <c r="G17" s="242"/>
      <c r="H17" s="242"/>
      <c r="I17" s="242"/>
      <c r="J17" s="242"/>
      <c r="K17" s="242"/>
      <c r="L17" s="243"/>
      <c r="P17" s="26"/>
      <c r="Q17" s="260"/>
      <c r="R17" s="226"/>
      <c r="S17" s="225"/>
      <c r="T17" s="6"/>
    </row>
    <row r="18" spans="2:20" ht="15" customHeight="1" x14ac:dyDescent="0.3">
      <c r="B18" s="241"/>
      <c r="C18" s="242"/>
      <c r="D18" s="242"/>
      <c r="E18" s="242"/>
      <c r="F18" s="242"/>
      <c r="G18" s="242"/>
      <c r="H18" s="242"/>
      <c r="I18" s="242"/>
      <c r="J18" s="242"/>
      <c r="K18" s="242"/>
      <c r="L18" s="243"/>
      <c r="P18" s="26"/>
      <c r="Q18" s="261"/>
      <c r="R18" s="227"/>
      <c r="S18" s="228"/>
      <c r="T18" s="6"/>
    </row>
    <row r="19" spans="2:20" ht="15" customHeight="1" x14ac:dyDescent="0.3">
      <c r="B19" s="241"/>
      <c r="C19" s="242"/>
      <c r="D19" s="242"/>
      <c r="E19" s="242"/>
      <c r="F19" s="242"/>
      <c r="G19" s="242"/>
      <c r="H19" s="242"/>
      <c r="I19" s="242"/>
      <c r="J19" s="242"/>
      <c r="K19" s="242"/>
      <c r="L19" s="243"/>
      <c r="P19" s="26"/>
      <c r="Q19" s="222"/>
      <c r="R19" s="224"/>
      <c r="S19" s="225"/>
      <c r="T19" s="6"/>
    </row>
    <row r="20" spans="2:20" ht="15" customHeight="1" x14ac:dyDescent="0.3">
      <c r="B20" s="241"/>
      <c r="C20" s="242"/>
      <c r="D20" s="242"/>
      <c r="E20" s="242"/>
      <c r="F20" s="242"/>
      <c r="G20" s="242"/>
      <c r="H20" s="242"/>
      <c r="I20" s="242"/>
      <c r="J20" s="242"/>
      <c r="K20" s="242"/>
      <c r="L20" s="243"/>
      <c r="P20" s="26"/>
      <c r="Q20" s="222"/>
      <c r="R20" s="226"/>
      <c r="S20" s="225"/>
      <c r="T20" s="6"/>
    </row>
    <row r="21" spans="2:20" ht="15" customHeight="1" x14ac:dyDescent="0.3">
      <c r="B21" s="241"/>
      <c r="C21" s="242"/>
      <c r="D21" s="242"/>
      <c r="E21" s="242"/>
      <c r="F21" s="242"/>
      <c r="G21" s="242"/>
      <c r="H21" s="242"/>
      <c r="I21" s="242"/>
      <c r="J21" s="242"/>
      <c r="K21" s="242"/>
      <c r="L21" s="243"/>
      <c r="P21" s="27"/>
      <c r="Q21" s="223"/>
      <c r="R21" s="227"/>
      <c r="S21" s="228"/>
      <c r="T21" s="6"/>
    </row>
    <row r="22" spans="2:20" ht="15" customHeight="1" x14ac:dyDescent="0.3">
      <c r="B22" s="241"/>
      <c r="C22" s="242"/>
      <c r="D22" s="242"/>
      <c r="E22" s="242"/>
      <c r="F22" s="242"/>
      <c r="G22" s="242"/>
      <c r="H22" s="242"/>
      <c r="I22" s="242"/>
      <c r="J22" s="242"/>
      <c r="K22" s="242"/>
      <c r="L22" s="243"/>
      <c r="P22" s="12"/>
      <c r="Q22" s="252"/>
      <c r="R22" s="224"/>
      <c r="S22" s="226"/>
      <c r="T22" s="6"/>
    </row>
    <row r="23" spans="2:20" ht="15" customHeight="1" x14ac:dyDescent="0.3">
      <c r="B23" s="241"/>
      <c r="C23" s="242"/>
      <c r="D23" s="242"/>
      <c r="E23" s="242"/>
      <c r="F23" s="242"/>
      <c r="G23" s="242"/>
      <c r="H23" s="242"/>
      <c r="I23" s="242"/>
      <c r="J23" s="242"/>
      <c r="K23" s="242"/>
      <c r="L23" s="243"/>
      <c r="P23" s="30"/>
      <c r="Q23" s="253"/>
      <c r="R23" s="227"/>
      <c r="S23" s="227"/>
      <c r="T23" s="6"/>
    </row>
    <row r="24" spans="2:20" ht="18.75" x14ac:dyDescent="0.3">
      <c r="B24" s="241"/>
      <c r="C24" s="242"/>
      <c r="D24" s="242"/>
      <c r="E24" s="242"/>
      <c r="F24" s="242"/>
      <c r="G24" s="242"/>
      <c r="H24" s="242"/>
      <c r="I24" s="242"/>
      <c r="J24" s="242"/>
      <c r="K24" s="242"/>
      <c r="L24" s="243"/>
      <c r="P24" s="22"/>
      <c r="Q24" s="29"/>
      <c r="R24" s="254"/>
      <c r="S24" s="255"/>
      <c r="T24" s="6"/>
    </row>
    <row r="25" spans="2:20" ht="23.25" customHeight="1" x14ac:dyDescent="0.25">
      <c r="B25" s="241"/>
      <c r="C25" s="242"/>
      <c r="D25" s="242"/>
      <c r="E25" s="242"/>
      <c r="F25" s="242"/>
      <c r="G25" s="242"/>
      <c r="H25" s="242"/>
      <c r="I25" s="242"/>
      <c r="J25" s="242"/>
      <c r="K25" s="242"/>
      <c r="L25" s="243"/>
      <c r="P25" s="6"/>
      <c r="Q25" s="6"/>
      <c r="R25" s="6"/>
      <c r="S25" s="6"/>
      <c r="T25" s="6"/>
    </row>
    <row r="26" spans="2:20" ht="15" customHeight="1" x14ac:dyDescent="0.25">
      <c r="B26" s="241"/>
      <c r="C26" s="242"/>
      <c r="D26" s="242"/>
      <c r="E26" s="242"/>
      <c r="F26" s="242"/>
      <c r="G26" s="242"/>
      <c r="H26" s="242"/>
      <c r="I26" s="242"/>
      <c r="J26" s="242"/>
      <c r="K26" s="242"/>
      <c r="L26" s="243"/>
      <c r="P26" s="5"/>
      <c r="Q26" s="5"/>
      <c r="R26" s="5"/>
      <c r="S26" s="5"/>
      <c r="T26" s="6"/>
    </row>
    <row r="27" spans="2:20" ht="15" customHeight="1" x14ac:dyDescent="0.25">
      <c r="B27" s="241"/>
      <c r="C27" s="242"/>
      <c r="D27" s="242"/>
      <c r="E27" s="242"/>
      <c r="F27" s="242"/>
      <c r="G27" s="242"/>
      <c r="H27" s="242"/>
      <c r="I27" s="242"/>
      <c r="J27" s="242"/>
      <c r="K27" s="242"/>
      <c r="L27" s="243"/>
    </row>
    <row r="28" spans="2:20" ht="15" customHeight="1" x14ac:dyDescent="0.25">
      <c r="B28" s="241"/>
      <c r="C28" s="242"/>
      <c r="D28" s="242"/>
      <c r="E28" s="242"/>
      <c r="F28" s="242"/>
      <c r="G28" s="242"/>
      <c r="H28" s="242"/>
      <c r="I28" s="242"/>
      <c r="J28" s="242"/>
      <c r="K28" s="242"/>
      <c r="L28" s="243"/>
    </row>
    <row r="29" spans="2:20" ht="15" customHeight="1" x14ac:dyDescent="0.25">
      <c r="B29" s="241"/>
      <c r="C29" s="242"/>
      <c r="D29" s="242"/>
      <c r="E29" s="242"/>
      <c r="F29" s="242"/>
      <c r="G29" s="242"/>
      <c r="H29" s="242"/>
      <c r="I29" s="242"/>
      <c r="J29" s="242"/>
      <c r="K29" s="242"/>
      <c r="L29" s="243"/>
    </row>
    <row r="30" spans="2:20" ht="15.75" customHeight="1" x14ac:dyDescent="0.25">
      <c r="B30" s="241"/>
      <c r="C30" s="242"/>
      <c r="D30" s="242"/>
      <c r="E30" s="242"/>
      <c r="F30" s="242"/>
      <c r="G30" s="242"/>
      <c r="H30" s="242"/>
      <c r="I30" s="242"/>
      <c r="J30" s="242"/>
      <c r="K30" s="242"/>
      <c r="L30" s="243"/>
    </row>
    <row r="31" spans="2:20" ht="15" customHeight="1" x14ac:dyDescent="0.25">
      <c r="B31" s="241"/>
      <c r="C31" s="242"/>
      <c r="D31" s="242"/>
      <c r="E31" s="242"/>
      <c r="F31" s="242"/>
      <c r="G31" s="242"/>
      <c r="H31" s="242"/>
      <c r="I31" s="242"/>
      <c r="J31" s="242"/>
      <c r="K31" s="242"/>
      <c r="L31" s="243"/>
    </row>
    <row r="32" spans="2:20" ht="20.25" customHeight="1" x14ac:dyDescent="0.25">
      <c r="B32" s="241"/>
      <c r="C32" s="242"/>
      <c r="D32" s="242"/>
      <c r="E32" s="242"/>
      <c r="F32" s="242"/>
      <c r="G32" s="242"/>
      <c r="H32" s="242"/>
      <c r="I32" s="242"/>
      <c r="J32" s="242"/>
      <c r="K32" s="242"/>
      <c r="L32" s="243"/>
    </row>
    <row r="33" spans="2:12" ht="15" customHeight="1" x14ac:dyDescent="0.25">
      <c r="B33" s="241"/>
      <c r="C33" s="242"/>
      <c r="D33" s="242"/>
      <c r="E33" s="242"/>
      <c r="F33" s="242"/>
      <c r="G33" s="242"/>
      <c r="H33" s="242"/>
      <c r="I33" s="242"/>
      <c r="J33" s="242"/>
      <c r="K33" s="242"/>
      <c r="L33" s="243"/>
    </row>
    <row r="34" spans="2:12" ht="15" customHeight="1" x14ac:dyDescent="0.25">
      <c r="B34" s="241"/>
      <c r="C34" s="242"/>
      <c r="D34" s="242"/>
      <c r="E34" s="242"/>
      <c r="F34" s="242"/>
      <c r="G34" s="242"/>
      <c r="H34" s="242"/>
      <c r="I34" s="242"/>
      <c r="J34" s="242"/>
      <c r="K34" s="242"/>
      <c r="L34" s="243"/>
    </row>
    <row r="35" spans="2:12" ht="15" customHeight="1" x14ac:dyDescent="0.25">
      <c r="B35" s="241"/>
      <c r="C35" s="242"/>
      <c r="D35" s="242"/>
      <c r="E35" s="242"/>
      <c r="F35" s="242"/>
      <c r="G35" s="242"/>
      <c r="H35" s="242"/>
      <c r="I35" s="242"/>
      <c r="J35" s="242"/>
      <c r="K35" s="242"/>
      <c r="L35" s="243"/>
    </row>
    <row r="36" spans="2:12" ht="15.75" customHeight="1" thickBot="1" x14ac:dyDescent="0.3">
      <c r="B36" s="244"/>
      <c r="C36" s="245"/>
      <c r="D36" s="245"/>
      <c r="E36" s="245"/>
      <c r="F36" s="245"/>
      <c r="G36" s="245"/>
      <c r="H36" s="245"/>
      <c r="I36" s="245"/>
      <c r="J36" s="245"/>
      <c r="K36" s="245"/>
      <c r="L36" s="246"/>
    </row>
  </sheetData>
  <mergeCells count="15">
    <mergeCell ref="P2:Q2"/>
    <mergeCell ref="Q19:Q21"/>
    <mergeCell ref="R19:S21"/>
    <mergeCell ref="B2:L4"/>
    <mergeCell ref="B5:L36"/>
    <mergeCell ref="R6:R8"/>
    <mergeCell ref="Q9:Q10"/>
    <mergeCell ref="R9:R10"/>
    <mergeCell ref="Q22:Q23"/>
    <mergeCell ref="R22:S23"/>
    <mergeCell ref="R24:S24"/>
    <mergeCell ref="P14:S14"/>
    <mergeCell ref="R15:S15"/>
    <mergeCell ref="Q16:Q18"/>
    <mergeCell ref="R16:S18"/>
  </mergeCells>
  <phoneticPr fontId="17"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2"/>
  <sheetViews>
    <sheetView zoomScale="90" zoomScaleNormal="90" zoomScalePageLayoutView="125" workbookViewId="0">
      <selection activeCell="A14" sqref="A14"/>
    </sheetView>
  </sheetViews>
  <sheetFormatPr defaultColWidth="8.85546875" defaultRowHeight="12.75" x14ac:dyDescent="0.2"/>
  <cols>
    <col min="1" max="1" width="40.85546875" style="1" customWidth="1"/>
    <col min="2" max="2" width="13.140625" style="1" customWidth="1"/>
    <col min="3" max="4" width="10.42578125" style="1" bestFit="1" customWidth="1"/>
    <col min="5" max="5" width="14.7109375" style="1" customWidth="1"/>
    <col min="6" max="6" width="11.42578125" style="1" customWidth="1"/>
    <col min="7" max="7" width="16.140625" style="37" customWidth="1"/>
    <col min="8" max="8" width="10.85546875" style="37" bestFit="1" customWidth="1"/>
    <col min="9" max="9" width="18.85546875" style="1" customWidth="1"/>
    <col min="10" max="10" width="8.85546875" style="1"/>
    <col min="11" max="11" width="50.140625" style="1" customWidth="1"/>
    <col min="12" max="16384" width="8.85546875" style="1"/>
  </cols>
  <sheetData>
    <row r="1" spans="1:17" ht="51" customHeight="1" thickBot="1" x14ac:dyDescent="0.25">
      <c r="A1" s="283" t="s">
        <v>106</v>
      </c>
      <c r="B1" s="284"/>
      <c r="C1" s="284"/>
      <c r="D1" s="284"/>
      <c r="E1" s="284"/>
      <c r="F1" s="284"/>
      <c r="G1" s="284"/>
      <c r="H1" s="284"/>
      <c r="I1" s="284"/>
      <c r="J1" s="79"/>
      <c r="K1" s="79"/>
    </row>
    <row r="2" spans="1:17" ht="18.75" customHeight="1" thickBot="1" x14ac:dyDescent="0.25">
      <c r="A2" s="94"/>
      <c r="B2" s="285" t="s">
        <v>75</v>
      </c>
      <c r="C2" s="286"/>
      <c r="D2" s="286"/>
      <c r="E2" s="286"/>
      <c r="F2" s="286"/>
      <c r="G2" s="286"/>
      <c r="H2" s="286"/>
      <c r="I2" s="287"/>
      <c r="J2" s="83"/>
      <c r="K2" s="79"/>
    </row>
    <row r="3" spans="1:17" ht="18.75" customHeight="1" thickBot="1" x14ac:dyDescent="0.25">
      <c r="A3" s="95"/>
      <c r="B3" s="267" t="s">
        <v>8</v>
      </c>
      <c r="C3" s="268"/>
      <c r="D3" s="268"/>
      <c r="E3" s="268"/>
      <c r="F3" s="268"/>
      <c r="G3" s="268"/>
      <c r="H3" s="268"/>
      <c r="I3" s="269"/>
      <c r="J3" s="83"/>
      <c r="K3" s="79"/>
    </row>
    <row r="4" spans="1:17" ht="13.5" customHeight="1" x14ac:dyDescent="0.2">
      <c r="A4" s="46" t="s">
        <v>48</v>
      </c>
      <c r="B4" s="98">
        <v>1</v>
      </c>
      <c r="C4" s="99">
        <v>2</v>
      </c>
      <c r="D4" s="99">
        <v>3</v>
      </c>
      <c r="E4" s="100">
        <v>4</v>
      </c>
      <c r="F4" s="99">
        <v>5</v>
      </c>
      <c r="G4" s="101">
        <v>6</v>
      </c>
      <c r="H4" s="50"/>
      <c r="I4" s="51"/>
      <c r="J4" s="83"/>
      <c r="K4" s="79"/>
    </row>
    <row r="5" spans="1:17" ht="12" customHeight="1" x14ac:dyDescent="0.2">
      <c r="A5" s="47" t="s">
        <v>90</v>
      </c>
      <c r="B5" s="64">
        <v>3.43</v>
      </c>
      <c r="C5" s="65">
        <v>3.31</v>
      </c>
      <c r="D5" s="65">
        <v>3.49</v>
      </c>
      <c r="E5" s="65">
        <v>3.39</v>
      </c>
      <c r="F5" s="65">
        <v>3.37</v>
      </c>
      <c r="G5" s="65">
        <v>3.37</v>
      </c>
      <c r="H5" s="50"/>
      <c r="I5" s="51"/>
      <c r="J5" s="83"/>
      <c r="K5" s="79"/>
    </row>
    <row r="6" spans="1:17" ht="14.25" customHeight="1" thickBot="1" x14ac:dyDescent="0.25">
      <c r="A6" s="48" t="s">
        <v>9</v>
      </c>
      <c r="B6" s="160">
        <v>2.7</v>
      </c>
      <c r="C6" s="66">
        <v>2.87</v>
      </c>
      <c r="D6" s="66">
        <v>3.07</v>
      </c>
      <c r="E6" s="66">
        <v>2.69</v>
      </c>
      <c r="F6" s="66">
        <v>3.25</v>
      </c>
      <c r="G6" s="66">
        <v>2.94</v>
      </c>
      <c r="H6" s="50"/>
      <c r="I6" s="51"/>
      <c r="J6" s="83"/>
      <c r="K6" s="79"/>
    </row>
    <row r="7" spans="1:17" ht="22.5" customHeight="1" thickBot="1" x14ac:dyDescent="0.25">
      <c r="A7" s="96"/>
      <c r="B7" s="288" t="s">
        <v>107</v>
      </c>
      <c r="C7" s="289"/>
      <c r="D7" s="289"/>
      <c r="E7" s="289"/>
      <c r="F7" s="289"/>
      <c r="G7" s="289"/>
      <c r="H7" s="289"/>
      <c r="I7" s="290"/>
      <c r="J7" s="90"/>
      <c r="K7" s="78"/>
      <c r="L7" s="32"/>
      <c r="M7" s="32"/>
      <c r="N7" s="32"/>
      <c r="O7" s="32"/>
    </row>
    <row r="8" spans="1:17" ht="15" customHeight="1" thickBot="1" x14ac:dyDescent="0.25">
      <c r="A8" s="97"/>
      <c r="B8" s="267" t="s">
        <v>8</v>
      </c>
      <c r="C8" s="268"/>
      <c r="D8" s="268"/>
      <c r="E8" s="268"/>
      <c r="F8" s="268"/>
      <c r="G8" s="268"/>
      <c r="H8" s="268"/>
      <c r="I8" s="269"/>
      <c r="J8" s="90"/>
      <c r="K8" s="84"/>
      <c r="L8" s="38"/>
      <c r="M8" s="38"/>
      <c r="N8" s="38"/>
      <c r="O8" s="32"/>
    </row>
    <row r="9" spans="1:17" x14ac:dyDescent="0.2">
      <c r="A9" s="46" t="s">
        <v>48</v>
      </c>
      <c r="B9" s="102">
        <v>1</v>
      </c>
      <c r="C9" s="103">
        <v>2</v>
      </c>
      <c r="D9" s="103">
        <v>3</v>
      </c>
      <c r="E9" s="104">
        <v>4</v>
      </c>
      <c r="F9" s="103">
        <v>5</v>
      </c>
      <c r="G9" s="105">
        <v>6</v>
      </c>
      <c r="H9" s="105">
        <v>7</v>
      </c>
      <c r="I9" s="106">
        <v>8</v>
      </c>
      <c r="J9" s="90"/>
      <c r="K9" s="80"/>
      <c r="L9" s="38"/>
      <c r="M9" s="38"/>
      <c r="N9" s="38"/>
      <c r="O9" s="32"/>
    </row>
    <row r="10" spans="1:17" ht="15" x14ac:dyDescent="0.25">
      <c r="A10" s="47" t="s">
        <v>90</v>
      </c>
      <c r="B10" s="49">
        <v>3.58</v>
      </c>
      <c r="C10" s="44">
        <v>3.93</v>
      </c>
      <c r="D10" s="44">
        <v>3.83</v>
      </c>
      <c r="E10" s="43">
        <v>3.71</v>
      </c>
      <c r="F10" s="215">
        <v>3.9</v>
      </c>
      <c r="G10" s="215">
        <v>3.8</v>
      </c>
      <c r="H10" s="45">
        <v>3.84</v>
      </c>
      <c r="I10" s="52">
        <v>3.71</v>
      </c>
      <c r="J10" s="90"/>
      <c r="K10" s="85"/>
      <c r="L10" s="38"/>
      <c r="M10" s="38"/>
      <c r="N10" s="38"/>
      <c r="O10" s="32"/>
    </row>
    <row r="11" spans="1:17" ht="15.75" thickBot="1" x14ac:dyDescent="0.3">
      <c r="A11" s="53" t="s">
        <v>9</v>
      </c>
      <c r="B11" s="107">
        <v>3.16</v>
      </c>
      <c r="C11" s="108">
        <v>2.73</v>
      </c>
      <c r="D11" s="108">
        <v>3.49</v>
      </c>
      <c r="E11" s="109">
        <v>3.48</v>
      </c>
      <c r="F11" s="108">
        <v>3.51</v>
      </c>
      <c r="G11" s="110">
        <v>2.71</v>
      </c>
      <c r="H11" s="110">
        <v>3.06</v>
      </c>
      <c r="I11" s="111">
        <v>3.11</v>
      </c>
      <c r="J11" s="90"/>
      <c r="K11" s="85"/>
      <c r="L11" s="71"/>
      <c r="M11" s="71"/>
      <c r="N11" s="71"/>
      <c r="O11" s="69"/>
      <c r="P11" s="72"/>
      <c r="Q11" s="72"/>
    </row>
    <row r="12" spans="1:17" ht="14.25" customHeight="1" thickBot="1" x14ac:dyDescent="0.3">
      <c r="A12" s="112"/>
      <c r="B12" s="274" t="s">
        <v>108</v>
      </c>
      <c r="C12" s="275"/>
      <c r="D12" s="275"/>
      <c r="E12" s="275"/>
      <c r="F12" s="275"/>
      <c r="G12" s="275"/>
      <c r="H12" s="275"/>
      <c r="I12" s="276"/>
      <c r="J12" s="90"/>
      <c r="K12" s="85"/>
      <c r="L12" s="71"/>
      <c r="M12" s="71"/>
      <c r="N12" s="71"/>
      <c r="O12" s="69"/>
      <c r="P12" s="72"/>
      <c r="Q12" s="72"/>
    </row>
    <row r="13" spans="1:17" ht="12.75" customHeight="1" x14ac:dyDescent="0.25">
      <c r="A13" s="113" t="s">
        <v>48</v>
      </c>
      <c r="B13" s="49">
        <v>9</v>
      </c>
      <c r="C13" s="49">
        <v>10</v>
      </c>
      <c r="D13" s="49">
        <v>11</v>
      </c>
      <c r="E13" s="49">
        <v>12</v>
      </c>
      <c r="F13" s="49">
        <v>13</v>
      </c>
      <c r="G13" s="49">
        <v>14</v>
      </c>
      <c r="H13" s="49">
        <v>15</v>
      </c>
      <c r="I13" s="57"/>
      <c r="J13" s="90"/>
      <c r="K13" s="85"/>
      <c r="L13" s="73"/>
      <c r="M13" s="73"/>
      <c r="N13" s="73"/>
      <c r="O13" s="73"/>
      <c r="P13" s="73"/>
      <c r="Q13" s="73"/>
    </row>
    <row r="14" spans="1:17" ht="15" x14ac:dyDescent="0.25">
      <c r="A14" s="77" t="s">
        <v>9</v>
      </c>
      <c r="B14" s="216">
        <v>2.9</v>
      </c>
      <c r="C14" s="216">
        <v>3.1</v>
      </c>
      <c r="D14" s="216">
        <v>3.5</v>
      </c>
      <c r="E14" s="217">
        <v>8.6</v>
      </c>
      <c r="F14" s="217">
        <v>8.1999999999999993</v>
      </c>
      <c r="G14" s="217">
        <v>6.6</v>
      </c>
      <c r="H14" s="75">
        <v>7.1</v>
      </c>
      <c r="I14" s="76"/>
      <c r="J14" s="90"/>
      <c r="K14" s="85"/>
      <c r="L14" s="73"/>
      <c r="M14" s="73"/>
      <c r="N14" s="73"/>
      <c r="O14" s="73"/>
      <c r="P14" s="73"/>
      <c r="Q14" s="73"/>
    </row>
    <row r="15" spans="1:17" ht="58.5" customHeight="1" x14ac:dyDescent="0.2">
      <c r="A15" s="47"/>
      <c r="B15" s="291" t="s">
        <v>10</v>
      </c>
      <c r="C15" s="292"/>
      <c r="D15" s="292"/>
      <c r="E15" s="292"/>
      <c r="F15" s="292"/>
      <c r="G15" s="292"/>
      <c r="H15" s="292"/>
      <c r="I15" s="293"/>
      <c r="J15" s="270"/>
      <c r="K15" s="271"/>
      <c r="L15" s="73"/>
      <c r="M15" s="73"/>
      <c r="N15" s="73"/>
      <c r="O15" s="73"/>
      <c r="P15" s="73"/>
      <c r="Q15" s="73"/>
    </row>
    <row r="16" spans="1:17" ht="15.75" thickBot="1" x14ac:dyDescent="0.3">
      <c r="A16" s="112"/>
      <c r="B16" s="277" t="s">
        <v>109</v>
      </c>
      <c r="C16" s="278"/>
      <c r="D16" s="278"/>
      <c r="E16" s="278"/>
      <c r="F16" s="278"/>
      <c r="G16" s="278"/>
      <c r="H16" s="278"/>
      <c r="I16" s="279"/>
      <c r="J16" s="90"/>
      <c r="K16" s="85"/>
      <c r="L16" s="73"/>
      <c r="M16" s="73"/>
      <c r="N16" s="73"/>
      <c r="O16" s="73"/>
      <c r="P16" s="73"/>
      <c r="Q16" s="73"/>
    </row>
    <row r="17" spans="1:17" s="32" customFormat="1" ht="15" x14ac:dyDescent="0.25">
      <c r="A17" s="113" t="s">
        <v>47</v>
      </c>
      <c r="B17" s="114">
        <v>16</v>
      </c>
      <c r="C17" s="114">
        <v>17</v>
      </c>
      <c r="D17" s="114">
        <v>18</v>
      </c>
      <c r="E17" s="114">
        <v>19</v>
      </c>
      <c r="F17" s="114">
        <v>20</v>
      </c>
      <c r="G17" s="114">
        <v>21</v>
      </c>
      <c r="H17" s="114">
        <v>22</v>
      </c>
      <c r="I17" s="114">
        <v>23</v>
      </c>
      <c r="J17" s="90"/>
      <c r="K17" s="85"/>
      <c r="L17" s="73"/>
      <c r="M17" s="73"/>
      <c r="N17" s="73"/>
      <c r="O17" s="73"/>
      <c r="P17" s="73"/>
      <c r="Q17" s="73"/>
    </row>
    <row r="18" spans="1:17" s="32" customFormat="1" ht="15.75" thickBot="1" x14ac:dyDescent="0.3">
      <c r="A18" s="74" t="s">
        <v>9</v>
      </c>
      <c r="B18" s="115">
        <v>3.1521784671857889</v>
      </c>
      <c r="C18" s="115">
        <v>3.0003685139706571</v>
      </c>
      <c r="D18" s="115">
        <v>2.9810814571405393</v>
      </c>
      <c r="E18" s="115">
        <v>3.0463623476239845</v>
      </c>
      <c r="F18" s="115">
        <v>3.1471012549740087</v>
      </c>
      <c r="G18" s="218">
        <v>3.8272647430608049</v>
      </c>
      <c r="H18" s="218">
        <v>3.7882041939055546</v>
      </c>
      <c r="I18" s="219">
        <v>3.7744745300099609</v>
      </c>
      <c r="J18" s="90"/>
      <c r="K18" s="86"/>
      <c r="L18" s="73"/>
      <c r="M18" s="73"/>
      <c r="N18" s="73"/>
      <c r="O18" s="73"/>
      <c r="P18" s="73"/>
      <c r="Q18" s="73"/>
    </row>
    <row r="19" spans="1:17" s="32" customFormat="1" ht="105" customHeight="1" thickBot="1" x14ac:dyDescent="0.25">
      <c r="A19" s="70"/>
      <c r="B19" s="280" t="s">
        <v>112</v>
      </c>
      <c r="C19" s="281"/>
      <c r="D19" s="281"/>
      <c r="E19" s="281"/>
      <c r="F19" s="281"/>
      <c r="G19" s="281"/>
      <c r="H19" s="281"/>
      <c r="I19" s="282"/>
      <c r="J19" s="272"/>
      <c r="K19" s="273"/>
      <c r="L19" s="67"/>
      <c r="M19" s="67"/>
      <c r="N19" s="67"/>
      <c r="O19" s="67"/>
      <c r="P19" s="67"/>
      <c r="Q19" s="67"/>
    </row>
    <row r="20" spans="1:17" s="32" customFormat="1" ht="17.25" customHeight="1" thickBot="1" x14ac:dyDescent="0.25">
      <c r="A20" s="97"/>
      <c r="B20" s="264" t="s">
        <v>110</v>
      </c>
      <c r="C20" s="265"/>
      <c r="D20" s="265"/>
      <c r="E20" s="265"/>
      <c r="F20" s="265"/>
      <c r="G20" s="265"/>
      <c r="H20" s="265"/>
      <c r="I20" s="266"/>
      <c r="J20" s="90"/>
      <c r="K20" s="78"/>
    </row>
    <row r="21" spans="1:17" s="32" customFormat="1" ht="15" thickBot="1" x14ac:dyDescent="0.25">
      <c r="A21" s="97"/>
      <c r="B21" s="267" t="s">
        <v>8</v>
      </c>
      <c r="C21" s="268"/>
      <c r="D21" s="268"/>
      <c r="E21" s="268"/>
      <c r="F21" s="268"/>
      <c r="G21" s="268"/>
      <c r="H21" s="268"/>
      <c r="I21" s="269"/>
      <c r="J21" s="90"/>
      <c r="K21" s="78"/>
    </row>
    <row r="22" spans="1:17" x14ac:dyDescent="0.2">
      <c r="A22" s="46" t="s">
        <v>89</v>
      </c>
      <c r="B22" s="116">
        <v>1</v>
      </c>
      <c r="C22" s="117"/>
      <c r="D22" s="117"/>
      <c r="E22" s="117"/>
      <c r="F22" s="117"/>
      <c r="G22" s="118"/>
      <c r="H22" s="118"/>
      <c r="I22" s="119"/>
      <c r="J22" s="90"/>
      <c r="K22" s="78"/>
      <c r="L22" s="32"/>
      <c r="M22" s="32"/>
      <c r="N22" s="32"/>
      <c r="O22" s="32"/>
    </row>
    <row r="23" spans="1:17" x14ac:dyDescent="0.2">
      <c r="A23" s="47" t="s">
        <v>90</v>
      </c>
      <c r="B23" s="56">
        <v>3.75</v>
      </c>
      <c r="C23" s="54"/>
      <c r="D23" s="54"/>
      <c r="E23" s="54"/>
      <c r="F23" s="54"/>
      <c r="G23" s="55"/>
      <c r="H23" s="55"/>
      <c r="I23" s="57"/>
      <c r="J23" s="90"/>
      <c r="K23" s="78"/>
      <c r="L23" s="32"/>
      <c r="M23" s="32"/>
      <c r="N23" s="32"/>
      <c r="O23" s="32"/>
    </row>
    <row r="24" spans="1:17" ht="13.5" thickBot="1" x14ac:dyDescent="0.25">
      <c r="A24" s="48" t="s">
        <v>9</v>
      </c>
      <c r="B24" s="58">
        <v>2.1800000000000002</v>
      </c>
      <c r="C24" s="59"/>
      <c r="D24" s="59"/>
      <c r="E24" s="59"/>
      <c r="F24" s="59"/>
      <c r="G24" s="60"/>
      <c r="H24" s="60"/>
      <c r="I24" s="61"/>
      <c r="J24" s="90"/>
      <c r="K24" s="78"/>
      <c r="L24" s="32"/>
      <c r="M24" s="32"/>
      <c r="N24" s="32"/>
      <c r="O24" s="32"/>
    </row>
    <row r="25" spans="1:17" ht="16.5" customHeight="1" thickBot="1" x14ac:dyDescent="0.25">
      <c r="A25" s="97"/>
      <c r="B25" s="264" t="s">
        <v>111</v>
      </c>
      <c r="C25" s="265"/>
      <c r="D25" s="265"/>
      <c r="E25" s="265"/>
      <c r="F25" s="265"/>
      <c r="G25" s="265"/>
      <c r="H25" s="265"/>
      <c r="I25" s="266"/>
      <c r="J25" s="90"/>
      <c r="K25" s="78"/>
      <c r="L25" s="32"/>
      <c r="M25" s="32"/>
      <c r="N25" s="32"/>
      <c r="O25" s="32"/>
    </row>
    <row r="26" spans="1:17" ht="15" thickBot="1" x14ac:dyDescent="0.25">
      <c r="A26" s="97"/>
      <c r="B26" s="267" t="s">
        <v>8</v>
      </c>
      <c r="C26" s="268"/>
      <c r="D26" s="268"/>
      <c r="E26" s="268"/>
      <c r="F26" s="268"/>
      <c r="G26" s="268"/>
      <c r="H26" s="268"/>
      <c r="I26" s="269"/>
      <c r="J26" s="90"/>
      <c r="K26" s="78"/>
      <c r="L26" s="32"/>
      <c r="M26" s="32"/>
      <c r="N26" s="32"/>
      <c r="O26" s="32"/>
    </row>
    <row r="27" spans="1:17" x14ac:dyDescent="0.2">
      <c r="A27" s="46" t="s">
        <v>89</v>
      </c>
      <c r="B27" s="116">
        <v>1</v>
      </c>
      <c r="C27" s="120">
        <v>2</v>
      </c>
      <c r="D27" s="117"/>
      <c r="E27" s="117"/>
      <c r="F27" s="117"/>
      <c r="G27" s="118"/>
      <c r="H27" s="118"/>
      <c r="I27" s="119"/>
      <c r="J27" s="90"/>
      <c r="K27" s="78"/>
      <c r="L27" s="32"/>
      <c r="M27" s="32"/>
      <c r="N27" s="32"/>
      <c r="O27" s="32"/>
    </row>
    <row r="28" spans="1:17" x14ac:dyDescent="0.2">
      <c r="A28" s="47" t="s">
        <v>90</v>
      </c>
      <c r="B28" s="56">
        <v>3.53</v>
      </c>
      <c r="C28" s="62">
        <v>3.56</v>
      </c>
      <c r="D28" s="54"/>
      <c r="E28" s="54"/>
      <c r="F28" s="54"/>
      <c r="G28" s="55"/>
      <c r="H28" s="55"/>
      <c r="I28" s="57"/>
      <c r="J28" s="90"/>
      <c r="K28" s="78"/>
      <c r="L28" s="32"/>
      <c r="M28" s="32"/>
      <c r="N28" s="32"/>
      <c r="O28" s="32"/>
    </row>
    <row r="29" spans="1:17" ht="13.5" thickBot="1" x14ac:dyDescent="0.25">
      <c r="A29" s="48" t="s">
        <v>9</v>
      </c>
      <c r="B29" s="58">
        <v>3.32</v>
      </c>
      <c r="C29" s="63">
        <v>2.27</v>
      </c>
      <c r="D29" s="59"/>
      <c r="E29" s="59"/>
      <c r="F29" s="59"/>
      <c r="G29" s="60"/>
      <c r="H29" s="60"/>
      <c r="I29" s="61"/>
      <c r="J29" s="90"/>
      <c r="K29" s="78"/>
      <c r="L29" s="32"/>
      <c r="M29" s="32"/>
      <c r="N29" s="32"/>
      <c r="O29" s="32"/>
    </row>
    <row r="30" spans="1:17" ht="16.5" customHeight="1" thickBot="1" x14ac:dyDescent="0.25">
      <c r="A30" s="97"/>
      <c r="B30" s="264" t="s">
        <v>105</v>
      </c>
      <c r="C30" s="265"/>
      <c r="D30" s="265"/>
      <c r="E30" s="265"/>
      <c r="F30" s="265"/>
      <c r="G30" s="265"/>
      <c r="H30" s="265"/>
      <c r="I30" s="266"/>
      <c r="J30" s="90"/>
      <c r="K30" s="78"/>
      <c r="L30" s="32"/>
      <c r="M30" s="32"/>
      <c r="N30" s="32"/>
      <c r="O30" s="32"/>
    </row>
    <row r="31" spans="1:17" ht="15" thickBot="1" x14ac:dyDescent="0.25">
      <c r="A31" s="97"/>
      <c r="B31" s="267" t="s">
        <v>8</v>
      </c>
      <c r="C31" s="268"/>
      <c r="D31" s="268"/>
      <c r="E31" s="268"/>
      <c r="F31" s="268"/>
      <c r="G31" s="268"/>
      <c r="H31" s="268"/>
      <c r="I31" s="269"/>
      <c r="J31" s="90"/>
      <c r="K31" s="78"/>
      <c r="L31" s="32"/>
      <c r="M31" s="32"/>
      <c r="N31" s="32"/>
      <c r="O31" s="32"/>
    </row>
    <row r="32" spans="1:17" x14ac:dyDescent="0.2">
      <c r="A32" s="46" t="s">
        <v>89</v>
      </c>
      <c r="B32" s="116">
        <v>1</v>
      </c>
      <c r="C32" s="117"/>
      <c r="D32" s="117"/>
      <c r="E32" s="117"/>
      <c r="F32" s="117"/>
      <c r="G32" s="118"/>
      <c r="H32" s="118"/>
      <c r="I32" s="119"/>
      <c r="J32" s="90"/>
      <c r="K32" s="78"/>
      <c r="L32" s="32"/>
      <c r="M32" s="32"/>
      <c r="N32" s="32"/>
      <c r="O32" s="32"/>
    </row>
    <row r="33" spans="1:15" x14ac:dyDescent="0.2">
      <c r="A33" s="47" t="s">
        <v>90</v>
      </c>
      <c r="B33" s="56">
        <v>2.98</v>
      </c>
      <c r="C33" s="54"/>
      <c r="D33" s="54"/>
      <c r="E33" s="54"/>
      <c r="F33" s="54"/>
      <c r="G33" s="55"/>
      <c r="H33" s="55"/>
      <c r="I33" s="57"/>
      <c r="J33" s="90"/>
      <c r="K33" s="78"/>
      <c r="L33" s="32"/>
      <c r="M33" s="32"/>
      <c r="N33" s="32"/>
      <c r="O33" s="32"/>
    </row>
    <row r="34" spans="1:15" ht="13.5" thickBot="1" x14ac:dyDescent="0.25">
      <c r="A34" s="48" t="s">
        <v>9</v>
      </c>
      <c r="B34" s="58">
        <v>2.73</v>
      </c>
      <c r="C34" s="59"/>
      <c r="D34" s="59"/>
      <c r="E34" s="59"/>
      <c r="F34" s="59"/>
      <c r="G34" s="60"/>
      <c r="H34" s="60"/>
      <c r="I34" s="61"/>
      <c r="J34" s="87"/>
      <c r="K34" s="81"/>
      <c r="L34" s="32"/>
      <c r="M34" s="32"/>
      <c r="N34" s="32"/>
      <c r="O34" s="32"/>
    </row>
    <row r="35" spans="1:15" x14ac:dyDescent="0.2">
      <c r="A35" s="91"/>
      <c r="B35" s="82"/>
      <c r="C35" s="82"/>
      <c r="D35" s="82"/>
      <c r="E35" s="82"/>
      <c r="F35" s="82"/>
      <c r="G35" s="92"/>
      <c r="H35" s="92"/>
      <c r="I35" s="93"/>
      <c r="J35" s="88"/>
      <c r="K35" s="89"/>
      <c r="L35" s="32"/>
      <c r="M35" s="32"/>
      <c r="N35" s="32"/>
      <c r="O35" s="32"/>
    </row>
    <row r="36" spans="1:15" hidden="1" x14ac:dyDescent="0.2">
      <c r="A36" s="32" t="s">
        <v>5</v>
      </c>
      <c r="B36" s="32" t="s">
        <v>16</v>
      </c>
      <c r="C36" s="32" t="s">
        <v>27</v>
      </c>
      <c r="D36" s="32" t="s">
        <v>17</v>
      </c>
      <c r="E36" s="213">
        <v>2.8616195412218106</v>
      </c>
      <c r="F36" s="32" t="s">
        <v>4</v>
      </c>
      <c r="G36" s="35" t="s">
        <v>17</v>
      </c>
      <c r="H36" s="35" t="s">
        <v>28</v>
      </c>
      <c r="I36" s="36"/>
      <c r="J36" s="32"/>
      <c r="K36" s="32"/>
      <c r="L36" s="32"/>
      <c r="M36" s="32"/>
      <c r="N36" s="32"/>
      <c r="O36" s="32"/>
    </row>
    <row r="37" spans="1:15" hidden="1" x14ac:dyDescent="0.2">
      <c r="A37" s="32" t="s">
        <v>6</v>
      </c>
      <c r="B37" s="32" t="s">
        <v>16</v>
      </c>
      <c r="C37" s="32" t="s">
        <v>27</v>
      </c>
      <c r="D37" s="32" t="s">
        <v>17</v>
      </c>
      <c r="E37" s="213">
        <v>2.7974282119857552</v>
      </c>
      <c r="F37" s="32" t="s">
        <v>4</v>
      </c>
      <c r="G37" s="35" t="s">
        <v>17</v>
      </c>
      <c r="H37" s="35" t="s">
        <v>28</v>
      </c>
      <c r="I37" s="36"/>
      <c r="J37" s="32"/>
      <c r="K37" s="32"/>
      <c r="L37" s="32"/>
      <c r="M37" s="32"/>
      <c r="N37" s="32"/>
      <c r="O37" s="32"/>
    </row>
    <row r="38" spans="1:15" x14ac:dyDescent="0.2">
      <c r="A38" s="32"/>
      <c r="B38" s="32"/>
      <c r="C38" s="32"/>
      <c r="D38" s="32"/>
      <c r="E38" s="32"/>
      <c r="F38" s="32"/>
      <c r="G38" s="35"/>
      <c r="H38" s="35"/>
      <c r="I38" s="36"/>
      <c r="J38" s="32"/>
      <c r="K38" s="32"/>
      <c r="L38" s="32"/>
      <c r="M38" s="32"/>
      <c r="N38" s="32"/>
      <c r="O38" s="32"/>
    </row>
    <row r="39" spans="1:15" x14ac:dyDescent="0.2">
      <c r="A39" s="32"/>
      <c r="B39" s="33"/>
      <c r="C39" s="34"/>
      <c r="D39" s="34"/>
      <c r="E39" s="34"/>
      <c r="F39" s="34"/>
      <c r="G39" s="34"/>
      <c r="H39" s="34"/>
      <c r="I39" s="36"/>
      <c r="J39" s="32"/>
      <c r="K39" s="32"/>
      <c r="L39" s="32"/>
      <c r="M39" s="32"/>
      <c r="N39" s="32"/>
      <c r="O39" s="32"/>
    </row>
    <row r="40" spans="1:15" x14ac:dyDescent="0.2">
      <c r="A40" s="32"/>
      <c r="B40" s="32"/>
      <c r="C40" s="32"/>
      <c r="D40" s="32"/>
      <c r="E40" s="32"/>
      <c r="F40" s="32"/>
      <c r="G40" s="35"/>
      <c r="H40" s="35"/>
      <c r="I40" s="36"/>
      <c r="J40" s="32"/>
      <c r="K40" s="32"/>
      <c r="L40" s="32"/>
      <c r="M40" s="32"/>
      <c r="N40" s="32"/>
      <c r="O40" s="32"/>
    </row>
    <row r="41" spans="1:15" x14ac:dyDescent="0.2">
      <c r="A41" s="32"/>
      <c r="B41" s="32"/>
      <c r="C41" s="32"/>
      <c r="D41" s="32"/>
      <c r="E41" s="32"/>
      <c r="F41" s="32"/>
      <c r="G41" s="35"/>
      <c r="H41" s="35"/>
      <c r="I41" s="36"/>
      <c r="J41" s="32"/>
      <c r="K41" s="32"/>
      <c r="L41" s="32"/>
      <c r="M41" s="32"/>
      <c r="N41" s="32"/>
      <c r="O41" s="32"/>
    </row>
    <row r="42" spans="1:15" x14ac:dyDescent="0.2">
      <c r="A42" s="32"/>
      <c r="B42" s="32"/>
      <c r="C42" s="32"/>
      <c r="D42" s="32"/>
      <c r="E42" s="32"/>
      <c r="F42" s="32"/>
      <c r="G42" s="35"/>
      <c r="H42" s="35"/>
      <c r="I42" s="36"/>
      <c r="J42" s="32"/>
      <c r="K42" s="32"/>
      <c r="L42" s="32"/>
      <c r="M42" s="32"/>
      <c r="N42" s="32"/>
      <c r="O42" s="32"/>
    </row>
    <row r="43" spans="1:15" x14ac:dyDescent="0.2">
      <c r="A43" s="32"/>
      <c r="B43" s="32"/>
      <c r="C43" s="32"/>
      <c r="D43" s="32"/>
      <c r="E43" s="32"/>
      <c r="F43" s="32"/>
      <c r="G43" s="35"/>
      <c r="H43" s="35"/>
      <c r="I43" s="36"/>
      <c r="J43" s="32"/>
      <c r="K43" s="32"/>
      <c r="L43" s="32"/>
      <c r="M43" s="32"/>
      <c r="N43" s="32"/>
      <c r="O43" s="32"/>
    </row>
    <row r="44" spans="1:15" x14ac:dyDescent="0.2">
      <c r="A44" s="32"/>
      <c r="B44" s="32"/>
      <c r="C44" s="32"/>
      <c r="D44" s="32"/>
      <c r="E44" s="32"/>
      <c r="F44" s="32"/>
      <c r="G44" s="35"/>
      <c r="H44" s="35"/>
      <c r="I44" s="36"/>
      <c r="J44" s="32"/>
      <c r="K44" s="32"/>
      <c r="L44" s="32"/>
      <c r="M44" s="32"/>
      <c r="N44" s="32"/>
      <c r="O44" s="32"/>
    </row>
    <row r="45" spans="1:15" x14ac:dyDescent="0.2">
      <c r="A45" s="32"/>
      <c r="B45" s="32"/>
      <c r="C45" s="32"/>
      <c r="D45" s="32"/>
      <c r="E45" s="32"/>
      <c r="F45" s="32"/>
      <c r="G45" s="35"/>
      <c r="H45" s="35"/>
      <c r="I45" s="36"/>
      <c r="J45" s="32"/>
      <c r="K45" s="32"/>
      <c r="L45" s="32"/>
      <c r="M45" s="32"/>
      <c r="N45" s="32"/>
      <c r="O45" s="32"/>
    </row>
    <row r="46" spans="1:15" x14ac:dyDescent="0.2">
      <c r="A46" s="32"/>
      <c r="B46" s="32"/>
      <c r="C46" s="32"/>
      <c r="D46" s="32"/>
      <c r="E46" s="32"/>
      <c r="F46" s="32"/>
      <c r="G46" s="35"/>
      <c r="H46" s="35"/>
      <c r="I46" s="36"/>
      <c r="J46" s="32"/>
      <c r="K46" s="32"/>
      <c r="L46" s="32"/>
      <c r="M46" s="32"/>
      <c r="N46" s="32"/>
      <c r="O46" s="32"/>
    </row>
    <row r="47" spans="1:15" x14ac:dyDescent="0.2">
      <c r="A47" s="32"/>
      <c r="B47" s="32"/>
      <c r="C47" s="32"/>
      <c r="D47" s="32"/>
      <c r="E47" s="32"/>
      <c r="F47" s="32"/>
      <c r="G47" s="35"/>
      <c r="H47" s="35"/>
      <c r="I47" s="36"/>
      <c r="J47" s="32"/>
      <c r="K47" s="32"/>
      <c r="L47" s="32"/>
      <c r="M47" s="32"/>
      <c r="N47" s="32"/>
      <c r="O47" s="32"/>
    </row>
    <row r="48" spans="1:15" x14ac:dyDescent="0.2">
      <c r="A48" s="32"/>
      <c r="B48" s="32"/>
      <c r="C48" s="32"/>
      <c r="D48" s="32"/>
      <c r="E48" s="32"/>
      <c r="F48" s="32"/>
      <c r="G48" s="35"/>
      <c r="H48" s="35"/>
      <c r="I48" s="36"/>
      <c r="J48" s="32"/>
      <c r="K48" s="32"/>
      <c r="L48" s="32"/>
      <c r="M48" s="32"/>
      <c r="N48" s="32"/>
      <c r="O48" s="32"/>
    </row>
    <row r="49" spans="1:15" x14ac:dyDescent="0.2">
      <c r="A49" s="32"/>
      <c r="B49" s="32"/>
      <c r="C49" s="32"/>
      <c r="D49" s="32"/>
      <c r="E49" s="32"/>
      <c r="F49" s="32"/>
      <c r="G49" s="35"/>
      <c r="H49" s="35"/>
      <c r="I49" s="36"/>
      <c r="J49" s="32"/>
      <c r="K49" s="32"/>
      <c r="L49" s="32"/>
      <c r="M49" s="32"/>
      <c r="N49" s="32"/>
      <c r="O49" s="32"/>
    </row>
    <row r="50" spans="1:15" x14ac:dyDescent="0.2">
      <c r="A50" s="32"/>
      <c r="B50" s="32"/>
      <c r="C50" s="32"/>
      <c r="D50" s="32"/>
      <c r="E50" s="32"/>
      <c r="F50" s="32"/>
      <c r="G50" s="35"/>
      <c r="H50" s="35"/>
      <c r="I50" s="36"/>
      <c r="J50" s="32"/>
      <c r="K50" s="32"/>
      <c r="L50" s="32"/>
      <c r="M50" s="32"/>
      <c r="N50" s="32"/>
      <c r="O50" s="32"/>
    </row>
    <row r="51" spans="1:15" x14ac:dyDescent="0.2">
      <c r="A51" s="32"/>
      <c r="B51" s="32"/>
      <c r="C51" s="32"/>
      <c r="D51" s="32"/>
      <c r="E51" s="32"/>
      <c r="F51" s="32"/>
      <c r="G51" s="35"/>
      <c r="H51" s="35"/>
      <c r="I51" s="36"/>
      <c r="J51" s="32"/>
      <c r="K51" s="32"/>
      <c r="L51" s="32"/>
      <c r="M51" s="32"/>
      <c r="N51" s="32"/>
      <c r="O51" s="32"/>
    </row>
    <row r="52" spans="1:15" x14ac:dyDescent="0.2">
      <c r="A52" s="32"/>
      <c r="B52" s="32"/>
      <c r="C52" s="32"/>
      <c r="D52" s="32"/>
      <c r="E52" s="32"/>
      <c r="F52" s="32"/>
      <c r="G52" s="35"/>
      <c r="H52" s="35"/>
      <c r="I52" s="36"/>
      <c r="J52" s="32"/>
      <c r="K52" s="32"/>
      <c r="L52" s="32"/>
      <c r="M52" s="32"/>
      <c r="N52" s="32"/>
      <c r="O52" s="32"/>
    </row>
    <row r="53" spans="1:15" x14ac:dyDescent="0.2">
      <c r="A53" s="32"/>
      <c r="B53" s="32"/>
      <c r="C53" s="32"/>
      <c r="D53" s="32"/>
      <c r="E53" s="32"/>
      <c r="F53" s="32"/>
      <c r="G53" s="35"/>
      <c r="H53" s="35"/>
      <c r="I53" s="36"/>
      <c r="J53" s="32"/>
      <c r="K53" s="32"/>
      <c r="L53" s="32"/>
      <c r="M53" s="32"/>
      <c r="N53" s="32"/>
      <c r="O53" s="32"/>
    </row>
    <row r="54" spans="1:15" x14ac:dyDescent="0.2">
      <c r="A54" s="32"/>
      <c r="B54" s="32"/>
      <c r="C54" s="32"/>
      <c r="D54" s="32"/>
      <c r="E54" s="32"/>
      <c r="F54" s="32"/>
      <c r="G54" s="35"/>
      <c r="H54" s="35"/>
      <c r="I54" s="36"/>
      <c r="J54" s="32"/>
      <c r="K54" s="32"/>
      <c r="L54" s="32"/>
      <c r="M54" s="32"/>
      <c r="N54" s="32"/>
      <c r="O54" s="32"/>
    </row>
    <row r="55" spans="1:15" x14ac:dyDescent="0.2">
      <c r="A55" s="32"/>
      <c r="B55" s="32"/>
      <c r="C55" s="32"/>
      <c r="D55" s="32"/>
      <c r="E55" s="32"/>
      <c r="F55" s="32"/>
      <c r="G55" s="35"/>
      <c r="H55" s="35"/>
      <c r="I55" s="36"/>
      <c r="J55" s="32"/>
      <c r="K55" s="32"/>
      <c r="L55" s="32"/>
      <c r="M55" s="32"/>
      <c r="N55" s="32"/>
      <c r="O55" s="32"/>
    </row>
    <row r="56" spans="1:15" x14ac:dyDescent="0.2">
      <c r="A56" s="32"/>
      <c r="B56" s="32"/>
      <c r="C56" s="32"/>
      <c r="D56" s="32"/>
      <c r="E56" s="32"/>
      <c r="F56" s="32"/>
      <c r="G56" s="35"/>
      <c r="H56" s="35"/>
      <c r="I56" s="36"/>
      <c r="J56" s="32"/>
      <c r="K56" s="32"/>
      <c r="L56" s="32"/>
      <c r="M56" s="32"/>
      <c r="N56" s="32"/>
      <c r="O56" s="32"/>
    </row>
    <row r="57" spans="1:15" x14ac:dyDescent="0.2">
      <c r="A57" s="32"/>
      <c r="B57" s="32"/>
      <c r="C57" s="32"/>
      <c r="D57" s="32"/>
      <c r="E57" s="32"/>
      <c r="F57" s="32"/>
      <c r="G57" s="35"/>
      <c r="H57" s="35"/>
      <c r="I57" s="36"/>
      <c r="J57" s="32"/>
      <c r="K57" s="32"/>
      <c r="L57" s="32"/>
      <c r="M57" s="32"/>
      <c r="N57" s="32"/>
      <c r="O57" s="32"/>
    </row>
    <row r="58" spans="1:15" x14ac:dyDescent="0.2">
      <c r="A58" s="32"/>
      <c r="B58" s="32"/>
      <c r="C58" s="32"/>
      <c r="D58" s="32"/>
      <c r="E58" s="32"/>
      <c r="F58" s="32"/>
      <c r="G58" s="35"/>
      <c r="H58" s="35"/>
      <c r="I58" s="36"/>
      <c r="J58" s="32"/>
      <c r="K58" s="32"/>
      <c r="L58" s="32"/>
      <c r="M58" s="32"/>
      <c r="N58" s="32"/>
      <c r="O58" s="32"/>
    </row>
    <row r="59" spans="1:15" x14ac:dyDescent="0.2">
      <c r="A59" s="32"/>
      <c r="B59" s="32"/>
      <c r="C59" s="32"/>
      <c r="D59" s="32"/>
      <c r="E59" s="32"/>
      <c r="F59" s="32"/>
      <c r="G59" s="35"/>
      <c r="H59" s="35"/>
      <c r="I59" s="36"/>
      <c r="J59" s="32"/>
      <c r="K59" s="32"/>
      <c r="L59" s="32"/>
      <c r="M59" s="32"/>
      <c r="N59" s="32"/>
      <c r="O59" s="32"/>
    </row>
    <row r="60" spans="1:15" x14ac:dyDescent="0.2">
      <c r="A60" s="32"/>
      <c r="B60" s="32"/>
      <c r="C60" s="32"/>
      <c r="D60" s="32"/>
      <c r="E60" s="32"/>
      <c r="F60" s="32"/>
      <c r="G60" s="35"/>
      <c r="H60" s="35"/>
      <c r="I60" s="36"/>
      <c r="J60" s="32"/>
      <c r="K60" s="32"/>
      <c r="L60" s="32"/>
      <c r="M60" s="32"/>
      <c r="N60" s="32"/>
      <c r="O60" s="32"/>
    </row>
    <row r="61" spans="1:15" x14ac:dyDescent="0.2">
      <c r="A61" s="32"/>
      <c r="B61" s="32"/>
      <c r="C61" s="32"/>
      <c r="D61" s="32"/>
      <c r="E61" s="32"/>
      <c r="F61" s="32"/>
      <c r="G61" s="35"/>
      <c r="H61" s="35"/>
      <c r="I61" s="36"/>
      <c r="J61" s="32"/>
      <c r="K61" s="32"/>
      <c r="L61" s="32"/>
      <c r="M61" s="32"/>
      <c r="N61" s="32"/>
      <c r="O61" s="32"/>
    </row>
    <row r="62" spans="1:15" x14ac:dyDescent="0.2">
      <c r="A62" s="32"/>
      <c r="B62" s="32"/>
      <c r="C62" s="32"/>
      <c r="D62" s="32"/>
      <c r="E62" s="32"/>
      <c r="F62" s="32"/>
      <c r="G62" s="35"/>
      <c r="H62" s="35"/>
      <c r="I62" s="36"/>
      <c r="J62" s="32"/>
      <c r="K62" s="32"/>
      <c r="L62" s="32"/>
      <c r="M62" s="32"/>
      <c r="N62" s="32"/>
      <c r="O62" s="32"/>
    </row>
    <row r="63" spans="1:15" x14ac:dyDescent="0.2">
      <c r="A63" s="32"/>
      <c r="B63" s="32"/>
      <c r="C63" s="32"/>
      <c r="D63" s="32"/>
      <c r="E63" s="32"/>
      <c r="F63" s="32"/>
      <c r="G63" s="35"/>
      <c r="H63" s="35"/>
      <c r="I63" s="36"/>
      <c r="J63" s="32"/>
      <c r="K63" s="32"/>
      <c r="L63" s="32"/>
      <c r="M63" s="32"/>
      <c r="N63" s="32"/>
      <c r="O63" s="32"/>
    </row>
    <row r="64" spans="1:15" x14ac:dyDescent="0.2">
      <c r="A64" s="32"/>
      <c r="B64" s="32"/>
      <c r="C64" s="32"/>
      <c r="D64" s="32"/>
      <c r="E64" s="32"/>
      <c r="F64" s="32"/>
      <c r="G64" s="35"/>
      <c r="H64" s="35"/>
      <c r="I64" s="36"/>
      <c r="J64" s="32"/>
      <c r="K64" s="32"/>
      <c r="L64" s="32"/>
      <c r="M64" s="32"/>
      <c r="N64" s="32"/>
      <c r="O64" s="32"/>
    </row>
    <row r="65" spans="1:15" x14ac:dyDescent="0.2">
      <c r="A65" s="32"/>
      <c r="B65" s="32"/>
      <c r="C65" s="32"/>
      <c r="D65" s="32"/>
      <c r="E65" s="32"/>
      <c r="F65" s="32"/>
      <c r="G65" s="35"/>
      <c r="H65" s="35"/>
      <c r="I65" s="36"/>
      <c r="J65" s="32"/>
      <c r="K65" s="32"/>
      <c r="L65" s="32"/>
      <c r="M65" s="32"/>
      <c r="N65" s="32"/>
      <c r="O65" s="32"/>
    </row>
    <row r="66" spans="1:15" x14ac:dyDescent="0.2">
      <c r="A66" s="32"/>
      <c r="B66" s="32"/>
      <c r="C66" s="32"/>
      <c r="D66" s="32"/>
      <c r="E66" s="32"/>
      <c r="F66" s="32"/>
      <c r="G66" s="35"/>
      <c r="H66" s="35"/>
      <c r="I66" s="36"/>
      <c r="J66" s="32"/>
      <c r="K66" s="32"/>
      <c r="L66" s="32"/>
      <c r="M66" s="32"/>
      <c r="N66" s="32"/>
      <c r="O66" s="32"/>
    </row>
    <row r="67" spans="1:15" x14ac:dyDescent="0.2">
      <c r="A67" s="32"/>
      <c r="B67" s="32"/>
      <c r="C67" s="32"/>
      <c r="D67" s="32"/>
      <c r="E67" s="32"/>
      <c r="F67" s="32"/>
      <c r="G67" s="35"/>
      <c r="H67" s="35"/>
      <c r="I67" s="36"/>
      <c r="J67" s="32"/>
      <c r="K67" s="32"/>
      <c r="L67" s="32"/>
      <c r="M67" s="32"/>
      <c r="N67" s="32"/>
      <c r="O67" s="32"/>
    </row>
    <row r="68" spans="1:15" x14ac:dyDescent="0.2">
      <c r="A68" s="32"/>
      <c r="B68" s="32"/>
      <c r="C68" s="32"/>
      <c r="D68" s="32"/>
      <c r="E68" s="32"/>
      <c r="F68" s="32"/>
      <c r="G68" s="35"/>
      <c r="H68" s="35"/>
      <c r="I68" s="36"/>
      <c r="J68" s="32"/>
      <c r="K68" s="32"/>
      <c r="L68" s="32"/>
      <c r="M68" s="32"/>
      <c r="N68" s="32"/>
      <c r="O68" s="32"/>
    </row>
    <row r="69" spans="1:15" x14ac:dyDescent="0.2">
      <c r="A69" s="32"/>
      <c r="B69" s="32"/>
      <c r="C69" s="32"/>
      <c r="D69" s="32"/>
      <c r="E69" s="32"/>
      <c r="F69" s="32"/>
      <c r="G69" s="35"/>
      <c r="H69" s="35"/>
      <c r="I69" s="36"/>
      <c r="J69" s="32"/>
      <c r="K69" s="32"/>
      <c r="L69" s="32"/>
      <c r="M69" s="32"/>
      <c r="N69" s="32"/>
      <c r="O69" s="32"/>
    </row>
    <row r="70" spans="1:15" x14ac:dyDescent="0.2">
      <c r="A70" s="32"/>
      <c r="B70" s="32"/>
      <c r="C70" s="32"/>
      <c r="D70" s="32"/>
      <c r="E70" s="32"/>
      <c r="F70" s="32"/>
      <c r="G70" s="35"/>
      <c r="H70" s="35"/>
      <c r="I70" s="36"/>
      <c r="J70" s="32"/>
      <c r="K70" s="32"/>
      <c r="L70" s="32"/>
      <c r="M70" s="32"/>
      <c r="N70" s="32"/>
      <c r="O70" s="32"/>
    </row>
    <row r="71" spans="1:15" x14ac:dyDescent="0.2">
      <c r="A71" s="32"/>
      <c r="B71" s="33"/>
      <c r="C71" s="34"/>
      <c r="D71" s="34"/>
      <c r="E71" s="34"/>
      <c r="F71" s="34"/>
      <c r="G71" s="34"/>
      <c r="H71" s="34"/>
      <c r="I71" s="36"/>
      <c r="J71" s="32"/>
      <c r="K71" s="32"/>
      <c r="L71" s="32"/>
      <c r="M71" s="32"/>
      <c r="N71" s="32"/>
      <c r="O71" s="32"/>
    </row>
    <row r="72" spans="1:15" x14ac:dyDescent="0.2">
      <c r="A72" s="32"/>
      <c r="B72" s="32"/>
      <c r="C72" s="32"/>
      <c r="D72" s="32"/>
      <c r="E72" s="32"/>
      <c r="F72" s="32"/>
      <c r="G72" s="35"/>
      <c r="H72" s="35"/>
      <c r="I72" s="36"/>
      <c r="J72" s="32"/>
      <c r="K72" s="32"/>
      <c r="L72" s="32"/>
      <c r="M72" s="32"/>
      <c r="N72" s="32"/>
      <c r="O72" s="32"/>
    </row>
    <row r="73" spans="1:15" x14ac:dyDescent="0.2">
      <c r="A73" s="32"/>
      <c r="B73" s="32"/>
      <c r="C73" s="32"/>
      <c r="D73" s="32"/>
      <c r="E73" s="32"/>
      <c r="F73" s="32"/>
      <c r="G73" s="35"/>
      <c r="H73" s="35"/>
      <c r="I73" s="36"/>
      <c r="J73" s="32"/>
      <c r="K73" s="32"/>
      <c r="L73" s="32"/>
      <c r="M73" s="32"/>
      <c r="N73" s="32"/>
      <c r="O73" s="32"/>
    </row>
    <row r="74" spans="1:15" x14ac:dyDescent="0.2">
      <c r="A74" s="32"/>
      <c r="B74" s="32"/>
      <c r="C74" s="32"/>
      <c r="D74" s="32"/>
      <c r="E74" s="32"/>
      <c r="F74" s="32"/>
      <c r="G74" s="35"/>
      <c r="H74" s="35"/>
      <c r="I74" s="36"/>
      <c r="J74" s="32"/>
      <c r="K74" s="32"/>
      <c r="L74" s="32"/>
      <c r="M74" s="32"/>
      <c r="N74" s="32"/>
      <c r="O74" s="32"/>
    </row>
    <row r="75" spans="1:15" x14ac:dyDescent="0.2">
      <c r="A75" s="32"/>
      <c r="B75" s="32"/>
      <c r="C75" s="32"/>
      <c r="D75" s="32"/>
      <c r="E75" s="32"/>
      <c r="F75" s="32"/>
      <c r="G75" s="35"/>
      <c r="H75" s="35"/>
      <c r="I75" s="36"/>
      <c r="J75" s="32"/>
      <c r="K75" s="32"/>
      <c r="L75" s="32"/>
      <c r="M75" s="32"/>
      <c r="N75" s="32"/>
      <c r="O75" s="32"/>
    </row>
    <row r="76" spans="1:15" x14ac:dyDescent="0.2">
      <c r="A76" s="32"/>
      <c r="B76" s="32"/>
      <c r="C76" s="32"/>
      <c r="D76" s="32"/>
      <c r="E76" s="32"/>
      <c r="F76" s="32"/>
      <c r="G76" s="35"/>
      <c r="H76" s="35"/>
      <c r="I76" s="36"/>
      <c r="J76" s="32"/>
      <c r="K76" s="32"/>
      <c r="L76" s="32"/>
      <c r="M76" s="32"/>
      <c r="N76" s="32"/>
      <c r="O76" s="32"/>
    </row>
    <row r="77" spans="1:15" x14ac:dyDescent="0.2">
      <c r="A77" s="32"/>
      <c r="B77" s="33"/>
      <c r="C77" s="34"/>
      <c r="D77" s="34"/>
      <c r="E77" s="34"/>
      <c r="F77" s="34"/>
      <c r="G77" s="34"/>
      <c r="H77" s="34"/>
      <c r="I77" s="36"/>
      <c r="J77" s="32"/>
      <c r="K77" s="32"/>
      <c r="L77" s="32"/>
      <c r="M77" s="32"/>
      <c r="N77" s="32"/>
      <c r="O77" s="32"/>
    </row>
    <row r="78" spans="1:15" x14ac:dyDescent="0.2">
      <c r="A78" s="32"/>
      <c r="B78" s="33"/>
      <c r="C78" s="34"/>
      <c r="D78" s="34"/>
      <c r="E78" s="34"/>
      <c r="F78" s="34"/>
      <c r="G78" s="34"/>
      <c r="H78" s="34"/>
      <c r="I78" s="36"/>
      <c r="J78" s="32"/>
      <c r="K78" s="32"/>
      <c r="L78" s="32"/>
      <c r="M78" s="32"/>
      <c r="N78" s="32"/>
      <c r="O78" s="32"/>
    </row>
    <row r="79" spans="1:15" x14ac:dyDescent="0.2">
      <c r="A79" s="32"/>
      <c r="B79" s="32"/>
      <c r="C79" s="32"/>
      <c r="D79" s="32"/>
      <c r="E79" s="32"/>
      <c r="F79" s="32"/>
      <c r="G79" s="35"/>
      <c r="H79" s="35"/>
      <c r="I79" s="36"/>
      <c r="J79" s="32"/>
      <c r="K79" s="32"/>
      <c r="L79" s="32"/>
      <c r="M79" s="32"/>
      <c r="N79" s="32"/>
      <c r="O79" s="32"/>
    </row>
    <row r="80" spans="1:15" x14ac:dyDescent="0.2">
      <c r="A80" s="32"/>
      <c r="B80" s="32"/>
      <c r="C80" s="32"/>
      <c r="D80" s="32"/>
      <c r="E80" s="32"/>
      <c r="F80" s="32"/>
      <c r="G80" s="35"/>
      <c r="H80" s="35"/>
      <c r="I80" s="36"/>
      <c r="J80" s="32"/>
      <c r="K80" s="32"/>
      <c r="L80" s="32"/>
      <c r="M80" s="32"/>
      <c r="N80" s="32"/>
      <c r="O80" s="32"/>
    </row>
    <row r="81" spans="1:15" x14ac:dyDescent="0.2">
      <c r="A81" s="32"/>
      <c r="B81" s="32"/>
      <c r="C81" s="32"/>
      <c r="D81" s="32"/>
      <c r="E81" s="32"/>
      <c r="F81" s="32"/>
      <c r="G81" s="35"/>
      <c r="H81" s="35"/>
      <c r="I81" s="36"/>
      <c r="J81" s="32"/>
      <c r="K81" s="32"/>
      <c r="L81" s="32"/>
      <c r="M81" s="32"/>
      <c r="N81" s="32"/>
      <c r="O81" s="32"/>
    </row>
    <row r="82" spans="1:15" x14ac:dyDescent="0.2">
      <c r="A82" s="32"/>
      <c r="B82" s="32"/>
      <c r="C82" s="32"/>
      <c r="D82" s="32"/>
      <c r="E82" s="32"/>
      <c r="F82" s="32"/>
      <c r="G82" s="35"/>
      <c r="H82" s="35"/>
      <c r="I82" s="36"/>
      <c r="J82" s="32"/>
      <c r="K82" s="32"/>
      <c r="L82" s="32"/>
      <c r="M82" s="32"/>
      <c r="N82" s="32"/>
      <c r="O82" s="32"/>
    </row>
    <row r="83" spans="1:15" x14ac:dyDescent="0.2">
      <c r="A83" s="32"/>
      <c r="B83" s="32"/>
      <c r="C83" s="32"/>
      <c r="D83" s="32"/>
      <c r="E83" s="32"/>
      <c r="F83" s="32"/>
      <c r="G83" s="35"/>
      <c r="H83" s="35"/>
      <c r="I83" s="36"/>
      <c r="J83" s="32"/>
      <c r="K83" s="32"/>
      <c r="L83" s="32"/>
      <c r="M83" s="32"/>
      <c r="N83" s="32"/>
      <c r="O83" s="32"/>
    </row>
    <row r="84" spans="1:15" x14ac:dyDescent="0.2">
      <c r="A84" s="32"/>
      <c r="B84" s="32"/>
      <c r="C84" s="32"/>
      <c r="D84" s="32"/>
      <c r="E84" s="32"/>
      <c r="F84" s="32"/>
      <c r="G84" s="35"/>
      <c r="H84" s="35"/>
      <c r="I84" s="36"/>
      <c r="J84" s="32"/>
      <c r="K84" s="32"/>
      <c r="L84" s="32"/>
      <c r="M84" s="32"/>
      <c r="N84" s="32"/>
      <c r="O84" s="32"/>
    </row>
    <row r="85" spans="1:15" x14ac:dyDescent="0.2">
      <c r="A85" s="32"/>
      <c r="B85" s="32"/>
      <c r="C85" s="32"/>
      <c r="D85" s="32"/>
      <c r="E85" s="32"/>
      <c r="F85" s="32"/>
      <c r="G85" s="35"/>
      <c r="H85" s="35"/>
      <c r="I85" s="36"/>
      <c r="J85" s="32"/>
      <c r="K85" s="32"/>
      <c r="L85" s="32"/>
      <c r="M85" s="32"/>
      <c r="N85" s="32"/>
      <c r="O85" s="32"/>
    </row>
    <row r="86" spans="1:15" x14ac:dyDescent="0.2">
      <c r="A86" s="32"/>
      <c r="B86" s="32"/>
      <c r="C86" s="32"/>
      <c r="D86" s="32"/>
      <c r="E86" s="32"/>
      <c r="F86" s="32"/>
      <c r="G86" s="35"/>
      <c r="H86" s="35"/>
      <c r="I86" s="36"/>
      <c r="J86" s="32"/>
      <c r="K86" s="32"/>
      <c r="L86" s="32"/>
      <c r="M86" s="32"/>
      <c r="N86" s="32"/>
      <c r="O86" s="32"/>
    </row>
    <row r="87" spans="1:15" x14ac:dyDescent="0.2">
      <c r="A87" s="32"/>
      <c r="B87" s="32"/>
      <c r="C87" s="32"/>
      <c r="D87" s="32"/>
      <c r="E87" s="32"/>
      <c r="F87" s="32"/>
      <c r="G87" s="35"/>
      <c r="H87" s="35"/>
      <c r="I87" s="36"/>
      <c r="J87" s="32"/>
      <c r="K87" s="32"/>
      <c r="L87" s="32"/>
      <c r="M87" s="32"/>
      <c r="N87" s="32"/>
      <c r="O87" s="32"/>
    </row>
    <row r="88" spans="1:15" x14ac:dyDescent="0.2">
      <c r="A88" s="32"/>
      <c r="B88" s="32"/>
      <c r="C88" s="32"/>
      <c r="D88" s="32"/>
      <c r="E88" s="32"/>
      <c r="F88" s="32"/>
      <c r="G88" s="35"/>
      <c r="H88" s="35"/>
      <c r="I88" s="36"/>
      <c r="J88" s="32"/>
      <c r="K88" s="32"/>
      <c r="L88" s="32"/>
      <c r="M88" s="32"/>
      <c r="N88" s="32"/>
      <c r="O88" s="32"/>
    </row>
    <row r="89" spans="1:15" x14ac:dyDescent="0.2">
      <c r="A89" s="32"/>
      <c r="B89" s="32"/>
      <c r="C89" s="32"/>
      <c r="D89" s="32"/>
      <c r="E89" s="32"/>
      <c r="F89" s="32"/>
      <c r="G89" s="35"/>
      <c r="H89" s="35"/>
      <c r="I89" s="36"/>
      <c r="J89" s="32"/>
      <c r="K89" s="32"/>
      <c r="L89" s="32"/>
      <c r="M89" s="32"/>
      <c r="N89" s="32"/>
      <c r="O89" s="32"/>
    </row>
    <row r="90" spans="1:15" x14ac:dyDescent="0.2">
      <c r="A90" s="32"/>
      <c r="B90" s="32"/>
      <c r="C90" s="32"/>
      <c r="D90" s="32"/>
      <c r="E90" s="32"/>
      <c r="F90" s="32"/>
      <c r="G90" s="35"/>
      <c r="H90" s="35"/>
      <c r="I90" s="36"/>
      <c r="J90" s="32"/>
      <c r="K90" s="32"/>
      <c r="L90" s="32"/>
      <c r="M90" s="32"/>
      <c r="N90" s="32"/>
      <c r="O90" s="32"/>
    </row>
    <row r="91" spans="1:15" x14ac:dyDescent="0.2">
      <c r="A91" s="32"/>
      <c r="B91" s="32"/>
      <c r="C91" s="32"/>
      <c r="D91" s="32"/>
      <c r="E91" s="32"/>
      <c r="F91" s="32"/>
      <c r="G91" s="35"/>
      <c r="H91" s="35"/>
      <c r="I91" s="36"/>
      <c r="J91" s="32"/>
      <c r="K91" s="32"/>
      <c r="L91" s="32"/>
      <c r="M91" s="32"/>
      <c r="N91" s="32"/>
      <c r="O91" s="32"/>
    </row>
    <row r="92" spans="1:15" x14ac:dyDescent="0.2">
      <c r="A92" s="32"/>
      <c r="B92" s="32"/>
      <c r="C92" s="32"/>
      <c r="D92" s="32"/>
      <c r="E92" s="32"/>
      <c r="F92" s="32"/>
      <c r="G92" s="35"/>
      <c r="H92" s="35"/>
      <c r="I92" s="36"/>
      <c r="J92" s="32"/>
      <c r="K92" s="32"/>
      <c r="L92" s="32"/>
      <c r="M92" s="32"/>
      <c r="N92" s="32"/>
      <c r="O92" s="32"/>
    </row>
    <row r="93" spans="1:15" x14ac:dyDescent="0.2">
      <c r="A93" s="32"/>
      <c r="B93" s="32"/>
      <c r="C93" s="32"/>
      <c r="D93" s="32"/>
      <c r="E93" s="32"/>
      <c r="F93" s="32"/>
      <c r="G93" s="35"/>
      <c r="H93" s="35"/>
      <c r="I93" s="36"/>
      <c r="J93" s="32"/>
      <c r="K93" s="32"/>
      <c r="L93" s="32"/>
      <c r="M93" s="32"/>
      <c r="N93" s="32"/>
      <c r="O93" s="32"/>
    </row>
    <row r="94" spans="1:15" x14ac:dyDescent="0.2">
      <c r="A94" s="32"/>
      <c r="B94" s="32"/>
      <c r="C94" s="32"/>
      <c r="D94" s="32"/>
      <c r="E94" s="32"/>
      <c r="F94" s="32"/>
      <c r="G94" s="35"/>
      <c r="H94" s="35"/>
      <c r="I94" s="36"/>
      <c r="J94" s="32"/>
      <c r="K94" s="32"/>
      <c r="L94" s="32"/>
      <c r="M94" s="32"/>
      <c r="N94" s="32"/>
      <c r="O94" s="32"/>
    </row>
    <row r="95" spans="1:15" x14ac:dyDescent="0.2">
      <c r="A95" s="32"/>
      <c r="B95" s="32"/>
      <c r="C95" s="32"/>
      <c r="D95" s="32"/>
      <c r="E95" s="32"/>
      <c r="F95" s="32"/>
      <c r="G95" s="35"/>
      <c r="H95" s="35"/>
      <c r="I95" s="36"/>
      <c r="J95" s="32"/>
      <c r="K95" s="32"/>
      <c r="L95" s="32"/>
      <c r="M95" s="32"/>
      <c r="N95" s="32"/>
      <c r="O95" s="32"/>
    </row>
    <row r="96" spans="1:15" x14ac:dyDescent="0.2">
      <c r="A96" s="32"/>
      <c r="B96" s="32"/>
      <c r="C96" s="32"/>
      <c r="D96" s="32"/>
      <c r="E96" s="32"/>
      <c r="F96" s="32"/>
      <c r="G96" s="35"/>
      <c r="H96" s="35"/>
      <c r="I96" s="36"/>
      <c r="J96" s="32"/>
      <c r="K96" s="32"/>
      <c r="L96" s="32"/>
      <c r="M96" s="32"/>
      <c r="N96" s="32"/>
      <c r="O96" s="32"/>
    </row>
    <row r="97" spans="1:15" x14ac:dyDescent="0.2">
      <c r="A97" s="32"/>
      <c r="B97" s="32"/>
      <c r="C97" s="32"/>
      <c r="D97" s="32"/>
      <c r="E97" s="32"/>
      <c r="F97" s="32"/>
      <c r="G97" s="35"/>
      <c r="H97" s="35"/>
      <c r="I97" s="36"/>
      <c r="J97" s="32"/>
      <c r="K97" s="32"/>
      <c r="L97" s="32"/>
      <c r="M97" s="32"/>
      <c r="N97" s="32"/>
      <c r="O97" s="32"/>
    </row>
    <row r="98" spans="1:15" x14ac:dyDescent="0.2">
      <c r="A98" s="32"/>
      <c r="B98" s="32"/>
      <c r="C98" s="32"/>
      <c r="D98" s="32"/>
      <c r="E98" s="32"/>
      <c r="F98" s="32"/>
      <c r="G98" s="35"/>
      <c r="H98" s="35"/>
      <c r="I98" s="36"/>
      <c r="J98" s="32"/>
      <c r="K98" s="32"/>
      <c r="L98" s="32"/>
      <c r="M98" s="32"/>
      <c r="N98" s="32"/>
      <c r="O98" s="32"/>
    </row>
    <row r="99" spans="1:15" x14ac:dyDescent="0.2">
      <c r="A99" s="32"/>
      <c r="B99" s="32"/>
      <c r="C99" s="32"/>
      <c r="D99" s="32"/>
      <c r="E99" s="32"/>
      <c r="F99" s="32"/>
      <c r="G99" s="35"/>
      <c r="H99" s="35"/>
      <c r="I99" s="36"/>
      <c r="J99" s="32"/>
      <c r="K99" s="32"/>
      <c r="L99" s="32"/>
      <c r="M99" s="32"/>
      <c r="N99" s="32"/>
      <c r="O99" s="32"/>
    </row>
    <row r="100" spans="1:15" x14ac:dyDescent="0.2">
      <c r="A100" s="32"/>
      <c r="B100" s="32"/>
      <c r="C100" s="32"/>
      <c r="D100" s="32"/>
      <c r="E100" s="32"/>
      <c r="F100" s="32"/>
      <c r="G100" s="35"/>
      <c r="H100" s="35"/>
      <c r="I100" s="36"/>
      <c r="J100" s="32"/>
      <c r="K100" s="32"/>
      <c r="L100" s="32"/>
      <c r="M100" s="32"/>
      <c r="N100" s="32"/>
      <c r="O100" s="32"/>
    </row>
    <row r="101" spans="1:15" x14ac:dyDescent="0.2">
      <c r="A101" s="32"/>
      <c r="B101" s="32"/>
      <c r="C101" s="32"/>
      <c r="D101" s="32"/>
      <c r="E101" s="32"/>
      <c r="F101" s="32"/>
      <c r="G101" s="35"/>
      <c r="H101" s="35"/>
      <c r="I101" s="36"/>
      <c r="J101" s="32"/>
      <c r="K101" s="32"/>
      <c r="L101" s="32"/>
      <c r="M101" s="32"/>
      <c r="N101" s="32"/>
      <c r="O101" s="32"/>
    </row>
    <row r="102" spans="1:15" x14ac:dyDescent="0.2">
      <c r="A102" s="32"/>
      <c r="B102" s="33"/>
      <c r="C102" s="34"/>
      <c r="D102" s="34"/>
      <c r="E102" s="34"/>
      <c r="F102" s="34"/>
      <c r="G102" s="34"/>
      <c r="H102" s="34"/>
      <c r="I102" s="36"/>
      <c r="J102" s="32"/>
      <c r="K102" s="32"/>
      <c r="L102" s="32"/>
      <c r="M102" s="32"/>
      <c r="N102" s="32"/>
      <c r="O102" s="32"/>
    </row>
    <row r="103" spans="1:15" x14ac:dyDescent="0.2">
      <c r="A103" s="32"/>
      <c r="B103" s="33"/>
      <c r="C103" s="34"/>
      <c r="D103" s="34"/>
      <c r="E103" s="34"/>
      <c r="F103" s="34"/>
      <c r="G103" s="34"/>
      <c r="H103" s="34"/>
      <c r="I103" s="36"/>
      <c r="J103" s="32"/>
      <c r="K103" s="32"/>
      <c r="L103" s="32"/>
      <c r="M103" s="32"/>
      <c r="N103" s="32"/>
      <c r="O103" s="32"/>
    </row>
    <row r="104" spans="1:15" x14ac:dyDescent="0.2">
      <c r="A104" s="32"/>
      <c r="B104" s="33"/>
      <c r="C104" s="34"/>
      <c r="D104" s="34"/>
      <c r="E104" s="34"/>
      <c r="F104" s="34"/>
      <c r="G104" s="34"/>
      <c r="H104" s="34"/>
      <c r="I104" s="36"/>
      <c r="J104" s="32"/>
      <c r="K104" s="32"/>
      <c r="L104" s="32"/>
      <c r="M104" s="32"/>
      <c r="N104" s="32"/>
      <c r="O104" s="32"/>
    </row>
    <row r="105" spans="1:15" x14ac:dyDescent="0.2">
      <c r="A105" s="32"/>
      <c r="B105" s="32"/>
      <c r="C105" s="32"/>
      <c r="D105" s="32"/>
      <c r="E105" s="32"/>
      <c r="F105" s="32"/>
      <c r="G105" s="35"/>
      <c r="H105" s="35"/>
      <c r="I105" s="36"/>
      <c r="J105" s="32"/>
      <c r="K105" s="32"/>
      <c r="L105" s="32"/>
      <c r="M105" s="32"/>
      <c r="N105" s="32"/>
      <c r="O105" s="32"/>
    </row>
    <row r="106" spans="1:15" x14ac:dyDescent="0.2">
      <c r="A106" s="32"/>
      <c r="B106" s="32"/>
      <c r="C106" s="32"/>
      <c r="D106" s="32"/>
      <c r="E106" s="32"/>
      <c r="F106" s="32"/>
      <c r="G106" s="35"/>
      <c r="H106" s="35"/>
      <c r="I106" s="36"/>
      <c r="J106" s="32"/>
      <c r="K106" s="32"/>
      <c r="L106" s="32"/>
      <c r="M106" s="32"/>
      <c r="N106" s="32"/>
      <c r="O106" s="32"/>
    </row>
    <row r="107" spans="1:15" x14ac:dyDescent="0.2">
      <c r="A107" s="32"/>
      <c r="B107" s="32"/>
      <c r="C107" s="32"/>
      <c r="D107" s="32"/>
      <c r="E107" s="32"/>
      <c r="F107" s="32"/>
      <c r="G107" s="35"/>
      <c r="H107" s="35"/>
      <c r="I107" s="36"/>
      <c r="J107" s="32"/>
      <c r="K107" s="32"/>
      <c r="L107" s="32"/>
      <c r="M107" s="32"/>
      <c r="N107" s="32"/>
      <c r="O107" s="32"/>
    </row>
    <row r="108" spans="1:15" x14ac:dyDescent="0.2">
      <c r="A108" s="32"/>
      <c r="B108" s="32"/>
      <c r="C108" s="32"/>
      <c r="D108" s="32"/>
      <c r="E108" s="32"/>
      <c r="F108" s="32"/>
      <c r="G108" s="35"/>
      <c r="H108" s="35"/>
      <c r="I108" s="36"/>
      <c r="J108" s="32"/>
      <c r="K108" s="32"/>
      <c r="L108" s="32"/>
      <c r="M108" s="32"/>
      <c r="N108" s="32"/>
      <c r="O108" s="32"/>
    </row>
    <row r="109" spans="1:15" x14ac:dyDescent="0.2">
      <c r="A109" s="32"/>
      <c r="B109" s="32"/>
      <c r="C109" s="32"/>
      <c r="D109" s="32"/>
      <c r="E109" s="32"/>
      <c r="F109" s="32"/>
      <c r="G109" s="35"/>
      <c r="H109" s="35"/>
      <c r="I109" s="36"/>
      <c r="J109" s="32"/>
      <c r="K109" s="32"/>
      <c r="L109" s="32"/>
      <c r="M109" s="32"/>
      <c r="N109" s="32"/>
      <c r="O109" s="32"/>
    </row>
    <row r="110" spans="1:15" x14ac:dyDescent="0.2">
      <c r="A110" s="32"/>
      <c r="B110" s="32"/>
      <c r="C110" s="32"/>
      <c r="D110" s="32"/>
      <c r="E110" s="32"/>
      <c r="F110" s="32"/>
      <c r="G110" s="35"/>
      <c r="H110" s="35"/>
      <c r="I110" s="36"/>
      <c r="J110" s="32"/>
      <c r="K110" s="32"/>
      <c r="L110" s="32"/>
      <c r="M110" s="32"/>
      <c r="N110" s="32"/>
      <c r="O110" s="32"/>
    </row>
    <row r="111" spans="1:15" x14ac:dyDescent="0.2">
      <c r="A111" s="32"/>
      <c r="B111" s="32"/>
      <c r="C111" s="32"/>
      <c r="D111" s="32"/>
      <c r="E111" s="32"/>
      <c r="F111" s="32"/>
      <c r="G111" s="35"/>
      <c r="H111" s="35"/>
      <c r="I111" s="36"/>
      <c r="J111" s="32"/>
      <c r="K111" s="32"/>
      <c r="L111" s="32"/>
      <c r="M111" s="32"/>
      <c r="N111" s="32"/>
      <c r="O111" s="32"/>
    </row>
    <row r="112" spans="1:15" x14ac:dyDescent="0.2">
      <c r="A112" s="32"/>
      <c r="B112" s="32"/>
      <c r="C112" s="32"/>
      <c r="D112" s="32"/>
      <c r="E112" s="32"/>
      <c r="F112" s="32"/>
      <c r="G112" s="35"/>
      <c r="H112" s="35"/>
      <c r="I112" s="36"/>
      <c r="J112" s="32"/>
      <c r="K112" s="32"/>
      <c r="L112" s="32"/>
      <c r="M112" s="32"/>
      <c r="N112" s="32"/>
      <c r="O112" s="32"/>
    </row>
    <row r="113" spans="1:15" x14ac:dyDescent="0.2">
      <c r="A113" s="32"/>
      <c r="B113" s="32"/>
      <c r="C113" s="32"/>
      <c r="D113" s="32"/>
      <c r="E113" s="32"/>
      <c r="F113" s="32"/>
      <c r="G113" s="35"/>
      <c r="H113" s="35"/>
      <c r="I113" s="36"/>
      <c r="J113" s="32"/>
      <c r="K113" s="32"/>
      <c r="L113" s="32"/>
      <c r="M113" s="32"/>
      <c r="N113" s="32"/>
      <c r="O113" s="32"/>
    </row>
    <row r="114" spans="1:15" x14ac:dyDescent="0.2">
      <c r="A114" s="32"/>
      <c r="B114" s="32"/>
      <c r="C114" s="32"/>
      <c r="D114" s="32"/>
      <c r="E114" s="32"/>
      <c r="F114" s="32"/>
      <c r="G114" s="35"/>
      <c r="H114" s="35"/>
      <c r="I114" s="36"/>
      <c r="J114" s="32"/>
      <c r="K114" s="32"/>
      <c r="L114" s="32"/>
      <c r="M114" s="32"/>
      <c r="N114" s="32"/>
      <c r="O114" s="32"/>
    </row>
    <row r="115" spans="1:15" x14ac:dyDescent="0.2">
      <c r="A115" s="32"/>
      <c r="B115" s="32"/>
      <c r="C115" s="32"/>
      <c r="D115" s="32"/>
      <c r="E115" s="32"/>
      <c r="F115" s="32"/>
      <c r="G115" s="35"/>
      <c r="H115" s="35"/>
      <c r="I115" s="36"/>
      <c r="J115" s="32"/>
      <c r="K115" s="32"/>
      <c r="L115" s="32"/>
      <c r="M115" s="32"/>
      <c r="N115" s="32"/>
      <c r="O115" s="32"/>
    </row>
    <row r="116" spans="1:15" x14ac:dyDescent="0.2">
      <c r="A116" s="32"/>
      <c r="B116" s="32"/>
      <c r="C116" s="32"/>
      <c r="D116" s="32"/>
      <c r="E116" s="32"/>
      <c r="F116" s="32"/>
      <c r="G116" s="35"/>
      <c r="H116" s="35"/>
      <c r="I116" s="36"/>
      <c r="J116" s="32"/>
      <c r="K116" s="32"/>
      <c r="L116" s="32"/>
      <c r="M116" s="32"/>
      <c r="N116" s="32"/>
      <c r="O116" s="32"/>
    </row>
    <row r="117" spans="1:15" x14ac:dyDescent="0.2">
      <c r="A117" s="32"/>
      <c r="B117" s="32"/>
      <c r="C117" s="32"/>
      <c r="D117" s="32"/>
      <c r="E117" s="32"/>
      <c r="F117" s="32"/>
      <c r="G117" s="35"/>
      <c r="H117" s="35"/>
      <c r="I117" s="36"/>
      <c r="J117" s="32"/>
      <c r="K117" s="32"/>
      <c r="L117" s="32"/>
      <c r="M117" s="32"/>
      <c r="N117" s="32"/>
      <c r="O117" s="32"/>
    </row>
    <row r="118" spans="1:15" x14ac:dyDescent="0.2">
      <c r="A118" s="32"/>
      <c r="B118" s="32"/>
      <c r="C118" s="32"/>
      <c r="D118" s="32"/>
      <c r="E118" s="32"/>
      <c r="F118" s="32"/>
      <c r="G118" s="35"/>
      <c r="H118" s="35"/>
      <c r="I118" s="36"/>
      <c r="J118" s="32"/>
      <c r="K118" s="32"/>
      <c r="L118" s="32"/>
      <c r="M118" s="32"/>
      <c r="N118" s="32"/>
      <c r="O118" s="32"/>
    </row>
    <row r="119" spans="1:15" x14ac:dyDescent="0.2">
      <c r="A119" s="32"/>
      <c r="B119" s="32"/>
      <c r="C119" s="32"/>
      <c r="D119" s="32"/>
      <c r="E119" s="32"/>
      <c r="F119" s="32"/>
      <c r="G119" s="35"/>
      <c r="H119" s="35"/>
      <c r="I119" s="36"/>
      <c r="J119" s="32"/>
      <c r="K119" s="32"/>
      <c r="L119" s="32"/>
      <c r="M119" s="32"/>
      <c r="N119" s="32"/>
      <c r="O119" s="32"/>
    </row>
    <row r="120" spans="1:15" x14ac:dyDescent="0.2">
      <c r="A120" s="32"/>
      <c r="B120" s="32"/>
      <c r="C120" s="32"/>
      <c r="D120" s="32"/>
      <c r="E120" s="32"/>
      <c r="F120" s="32"/>
      <c r="G120" s="35"/>
      <c r="H120" s="35"/>
      <c r="I120" s="36"/>
      <c r="J120" s="32"/>
      <c r="K120" s="32"/>
      <c r="L120" s="32"/>
      <c r="M120" s="32"/>
      <c r="N120" s="32"/>
      <c r="O120" s="32"/>
    </row>
    <row r="121" spans="1:15" x14ac:dyDescent="0.2">
      <c r="A121" s="32"/>
      <c r="B121" s="32"/>
      <c r="C121" s="32"/>
      <c r="D121" s="32"/>
      <c r="E121" s="32"/>
      <c r="F121" s="32"/>
      <c r="G121" s="35"/>
      <c r="H121" s="35"/>
      <c r="I121" s="36"/>
      <c r="J121" s="32"/>
      <c r="K121" s="32"/>
      <c r="L121" s="32"/>
      <c r="M121" s="32"/>
      <c r="N121" s="32"/>
      <c r="O121" s="32"/>
    </row>
    <row r="122" spans="1:15" x14ac:dyDescent="0.2">
      <c r="A122" s="32"/>
      <c r="B122" s="32"/>
      <c r="C122" s="32"/>
      <c r="D122" s="32"/>
      <c r="E122" s="32"/>
      <c r="F122" s="32"/>
      <c r="G122" s="35"/>
      <c r="H122" s="35"/>
      <c r="I122" s="36"/>
      <c r="J122" s="32"/>
      <c r="K122" s="32"/>
      <c r="L122" s="32"/>
      <c r="M122" s="32"/>
      <c r="N122" s="32"/>
      <c r="O122" s="32"/>
    </row>
    <row r="123" spans="1:15" x14ac:dyDescent="0.2">
      <c r="A123" s="32"/>
      <c r="B123" s="32"/>
      <c r="C123" s="32"/>
      <c r="D123" s="32"/>
      <c r="E123" s="32"/>
      <c r="F123" s="32"/>
      <c r="G123" s="35"/>
      <c r="H123" s="35"/>
      <c r="I123" s="36"/>
      <c r="J123" s="32"/>
      <c r="K123" s="32"/>
      <c r="L123" s="32"/>
      <c r="M123" s="32"/>
      <c r="N123" s="32"/>
      <c r="O123" s="32"/>
    </row>
    <row r="124" spans="1:15" x14ac:dyDescent="0.2">
      <c r="A124" s="32"/>
      <c r="B124" s="32"/>
      <c r="C124" s="32"/>
      <c r="D124" s="32"/>
      <c r="E124" s="32"/>
      <c r="F124" s="32"/>
      <c r="G124" s="35"/>
      <c r="H124" s="35"/>
      <c r="I124" s="36"/>
      <c r="J124" s="32"/>
      <c r="K124" s="32"/>
      <c r="L124" s="32"/>
      <c r="M124" s="32"/>
      <c r="N124" s="32"/>
      <c r="O124" s="32"/>
    </row>
    <row r="125" spans="1:15" x14ac:dyDescent="0.2">
      <c r="A125" s="32"/>
      <c r="B125" s="32"/>
      <c r="C125" s="32"/>
      <c r="D125" s="32"/>
      <c r="E125" s="32"/>
      <c r="F125" s="32"/>
      <c r="G125" s="35"/>
      <c r="H125" s="35"/>
      <c r="I125" s="36"/>
      <c r="J125" s="32"/>
      <c r="K125" s="32"/>
      <c r="L125" s="32"/>
      <c r="M125" s="32"/>
      <c r="N125" s="32"/>
      <c r="O125" s="32"/>
    </row>
    <row r="126" spans="1:15" x14ac:dyDescent="0.2">
      <c r="A126" s="32"/>
      <c r="B126" s="32"/>
      <c r="C126" s="32"/>
      <c r="D126" s="32"/>
      <c r="E126" s="32"/>
      <c r="F126" s="32"/>
      <c r="G126" s="35"/>
      <c r="H126" s="35"/>
      <c r="I126" s="36"/>
      <c r="J126" s="32"/>
      <c r="K126" s="32"/>
      <c r="L126" s="32"/>
      <c r="M126" s="32"/>
      <c r="N126" s="32"/>
      <c r="O126" s="32"/>
    </row>
    <row r="127" spans="1:15" x14ac:dyDescent="0.2">
      <c r="A127" s="32"/>
      <c r="B127" s="32"/>
      <c r="C127" s="32"/>
      <c r="D127" s="32"/>
      <c r="E127" s="32"/>
      <c r="F127" s="32"/>
      <c r="G127" s="35"/>
      <c r="H127" s="35"/>
      <c r="I127" s="36"/>
      <c r="J127" s="32"/>
      <c r="K127" s="32"/>
      <c r="L127" s="32"/>
      <c r="M127" s="32"/>
      <c r="N127" s="32"/>
      <c r="O127" s="32"/>
    </row>
    <row r="128" spans="1:15" x14ac:dyDescent="0.2">
      <c r="A128" s="32"/>
      <c r="B128" s="32"/>
      <c r="C128" s="32"/>
      <c r="D128" s="32"/>
      <c r="E128" s="32"/>
      <c r="F128" s="32"/>
      <c r="G128" s="35"/>
      <c r="H128" s="35"/>
      <c r="I128" s="36"/>
      <c r="J128" s="32"/>
      <c r="K128" s="32"/>
      <c r="L128" s="32"/>
      <c r="M128" s="32"/>
      <c r="N128" s="32"/>
      <c r="O128" s="32"/>
    </row>
    <row r="129" spans="1:15" x14ac:dyDescent="0.2">
      <c r="A129" s="32"/>
      <c r="B129" s="32"/>
      <c r="C129" s="32"/>
      <c r="D129" s="32"/>
      <c r="E129" s="32"/>
      <c r="F129" s="32"/>
      <c r="G129" s="35"/>
      <c r="H129" s="35"/>
      <c r="I129" s="36"/>
      <c r="J129" s="32"/>
      <c r="K129" s="32"/>
      <c r="L129" s="32"/>
      <c r="M129" s="32"/>
      <c r="N129" s="32"/>
      <c r="O129" s="32"/>
    </row>
    <row r="130" spans="1:15" x14ac:dyDescent="0.2">
      <c r="A130" s="32"/>
      <c r="B130" s="32"/>
      <c r="C130" s="32"/>
      <c r="D130" s="32"/>
      <c r="E130" s="32"/>
      <c r="F130" s="32"/>
      <c r="G130" s="35"/>
      <c r="H130" s="35"/>
      <c r="I130" s="36"/>
      <c r="J130" s="32"/>
      <c r="K130" s="32"/>
      <c r="L130" s="32"/>
      <c r="M130" s="32"/>
      <c r="N130" s="32"/>
      <c r="O130" s="32"/>
    </row>
    <row r="131" spans="1:15" x14ac:dyDescent="0.2">
      <c r="A131" s="32"/>
      <c r="B131" s="32"/>
      <c r="C131" s="32"/>
      <c r="D131" s="32"/>
      <c r="E131" s="32"/>
      <c r="F131" s="32"/>
      <c r="G131" s="35"/>
      <c r="H131" s="35"/>
      <c r="I131" s="36"/>
      <c r="J131" s="32"/>
      <c r="K131" s="32"/>
      <c r="L131" s="32"/>
      <c r="M131" s="32"/>
      <c r="N131" s="32"/>
      <c r="O131" s="32"/>
    </row>
    <row r="132" spans="1:15" x14ac:dyDescent="0.2">
      <c r="A132" s="32"/>
      <c r="B132" s="32"/>
      <c r="C132" s="32"/>
      <c r="D132" s="32"/>
      <c r="E132" s="32"/>
      <c r="F132" s="32"/>
      <c r="G132" s="35"/>
      <c r="H132" s="35"/>
      <c r="I132" s="36"/>
      <c r="J132" s="32"/>
      <c r="K132" s="32"/>
      <c r="L132" s="32"/>
      <c r="M132" s="32"/>
      <c r="N132" s="32"/>
      <c r="O132" s="32"/>
    </row>
    <row r="133" spans="1:15" x14ac:dyDescent="0.2">
      <c r="A133" s="32"/>
      <c r="B133" s="32"/>
      <c r="C133" s="32"/>
      <c r="D133" s="32"/>
      <c r="E133" s="32"/>
      <c r="F133" s="32"/>
      <c r="G133" s="35"/>
      <c r="H133" s="35"/>
      <c r="I133" s="36"/>
      <c r="J133" s="32"/>
      <c r="K133" s="32"/>
      <c r="L133" s="32"/>
      <c r="M133" s="32"/>
      <c r="N133" s="32"/>
      <c r="O133" s="32"/>
    </row>
    <row r="134" spans="1:15" x14ac:dyDescent="0.2">
      <c r="A134" s="32"/>
      <c r="B134" s="32"/>
      <c r="C134" s="32"/>
      <c r="D134" s="32"/>
      <c r="E134" s="32"/>
      <c r="F134" s="32"/>
      <c r="G134" s="35"/>
      <c r="H134" s="35"/>
      <c r="I134" s="36"/>
      <c r="J134" s="32"/>
      <c r="K134" s="32"/>
      <c r="L134" s="32"/>
      <c r="M134" s="32"/>
      <c r="N134" s="32"/>
      <c r="O134" s="32"/>
    </row>
    <row r="135" spans="1:15" x14ac:dyDescent="0.2">
      <c r="A135" s="32"/>
      <c r="B135" s="32"/>
      <c r="C135" s="32"/>
      <c r="D135" s="32"/>
      <c r="E135" s="32"/>
      <c r="F135" s="32"/>
      <c r="G135" s="35"/>
      <c r="H135" s="35"/>
      <c r="I135" s="36"/>
      <c r="J135" s="32"/>
      <c r="K135" s="32"/>
      <c r="L135" s="32"/>
      <c r="M135" s="32"/>
      <c r="N135" s="32"/>
      <c r="O135" s="32"/>
    </row>
    <row r="136" spans="1:15" x14ac:dyDescent="0.2">
      <c r="A136" s="32"/>
      <c r="B136" s="32"/>
      <c r="C136" s="32"/>
      <c r="D136" s="32"/>
      <c r="E136" s="32"/>
      <c r="F136" s="32"/>
      <c r="G136" s="35"/>
      <c r="H136" s="35"/>
      <c r="I136" s="36"/>
      <c r="J136" s="32"/>
      <c r="K136" s="32"/>
      <c r="L136" s="32"/>
      <c r="M136" s="32"/>
      <c r="N136" s="32"/>
      <c r="O136" s="32"/>
    </row>
    <row r="137" spans="1:15" x14ac:dyDescent="0.2">
      <c r="A137" s="32"/>
      <c r="B137" s="32"/>
      <c r="C137" s="32"/>
      <c r="D137" s="32"/>
      <c r="E137" s="32"/>
      <c r="F137" s="32"/>
      <c r="G137" s="35"/>
      <c r="H137" s="35"/>
      <c r="I137" s="36"/>
      <c r="J137" s="32"/>
      <c r="K137" s="32"/>
      <c r="L137" s="32"/>
      <c r="M137" s="32"/>
      <c r="N137" s="32"/>
      <c r="O137" s="32"/>
    </row>
    <row r="138" spans="1:15" x14ac:dyDescent="0.2">
      <c r="A138" s="32"/>
      <c r="B138" s="32"/>
      <c r="C138" s="32"/>
      <c r="D138" s="32"/>
      <c r="E138" s="32"/>
      <c r="F138" s="32"/>
      <c r="G138" s="35"/>
      <c r="H138" s="35"/>
      <c r="I138" s="36"/>
      <c r="J138" s="32"/>
      <c r="K138" s="32"/>
      <c r="L138" s="32"/>
      <c r="M138" s="32"/>
      <c r="N138" s="32"/>
      <c r="O138" s="32"/>
    </row>
    <row r="139" spans="1:15" x14ac:dyDescent="0.2">
      <c r="A139" s="32"/>
      <c r="B139" s="32"/>
      <c r="C139" s="32"/>
      <c r="D139" s="32"/>
      <c r="E139" s="32"/>
      <c r="F139" s="32"/>
      <c r="G139" s="35"/>
      <c r="H139" s="35"/>
      <c r="I139" s="36"/>
      <c r="J139" s="32"/>
      <c r="K139" s="32"/>
      <c r="L139" s="32"/>
      <c r="M139" s="32"/>
      <c r="N139" s="32"/>
      <c r="O139" s="32"/>
    </row>
    <row r="140" spans="1:15" x14ac:dyDescent="0.2">
      <c r="A140" s="32"/>
      <c r="B140" s="32"/>
      <c r="C140" s="32"/>
      <c r="D140" s="32"/>
      <c r="E140" s="32"/>
      <c r="F140" s="32"/>
      <c r="G140" s="35"/>
      <c r="H140" s="35"/>
      <c r="I140" s="36"/>
      <c r="J140" s="32"/>
      <c r="K140" s="32"/>
      <c r="L140" s="32"/>
      <c r="M140" s="32"/>
      <c r="N140" s="32"/>
      <c r="O140" s="32"/>
    </row>
    <row r="141" spans="1:15" x14ac:dyDescent="0.2">
      <c r="A141" s="32"/>
      <c r="B141" s="32"/>
      <c r="C141" s="32"/>
      <c r="D141" s="32"/>
      <c r="E141" s="32"/>
      <c r="F141" s="32"/>
      <c r="G141" s="35"/>
      <c r="H141" s="35"/>
      <c r="I141" s="36"/>
      <c r="J141" s="32"/>
      <c r="K141" s="32"/>
      <c r="L141" s="32"/>
      <c r="M141" s="32"/>
      <c r="N141" s="32"/>
      <c r="O141" s="32"/>
    </row>
    <row r="142" spans="1:15" x14ac:dyDescent="0.2">
      <c r="A142" s="32"/>
      <c r="B142" s="32"/>
      <c r="C142" s="32"/>
      <c r="D142" s="32"/>
      <c r="E142" s="32"/>
      <c r="F142" s="32"/>
      <c r="G142" s="35"/>
      <c r="H142" s="35"/>
      <c r="I142" s="36"/>
      <c r="J142" s="32"/>
      <c r="K142" s="32"/>
      <c r="L142" s="32"/>
      <c r="M142" s="32"/>
      <c r="N142" s="32"/>
      <c r="O142" s="32"/>
    </row>
    <row r="143" spans="1:15" x14ac:dyDescent="0.2">
      <c r="A143" s="32"/>
      <c r="B143" s="32"/>
      <c r="C143" s="32"/>
      <c r="D143" s="32"/>
      <c r="E143" s="32"/>
      <c r="F143" s="32"/>
      <c r="G143" s="35"/>
      <c r="H143" s="35"/>
      <c r="I143" s="36"/>
      <c r="J143" s="32"/>
      <c r="K143" s="32"/>
      <c r="L143" s="32"/>
      <c r="M143" s="32"/>
      <c r="N143" s="32"/>
      <c r="O143" s="32"/>
    </row>
    <row r="144" spans="1:15" x14ac:dyDescent="0.2">
      <c r="A144" s="32"/>
      <c r="B144" s="32"/>
      <c r="C144" s="32"/>
      <c r="D144" s="32"/>
      <c r="E144" s="32"/>
      <c r="F144" s="32"/>
      <c r="G144" s="35"/>
      <c r="H144" s="35"/>
      <c r="I144" s="36"/>
      <c r="J144" s="32"/>
      <c r="K144" s="32"/>
      <c r="L144" s="32"/>
      <c r="M144" s="32"/>
      <c r="N144" s="32"/>
      <c r="O144" s="32"/>
    </row>
    <row r="145" spans="1:15" x14ac:dyDescent="0.2">
      <c r="A145" s="32"/>
      <c r="B145" s="32"/>
      <c r="C145" s="32"/>
      <c r="D145" s="32"/>
      <c r="E145" s="32"/>
      <c r="F145" s="32"/>
      <c r="G145" s="35"/>
      <c r="H145" s="35"/>
      <c r="I145" s="36"/>
      <c r="J145" s="32"/>
      <c r="K145" s="32"/>
      <c r="L145" s="32"/>
      <c r="M145" s="32"/>
      <c r="N145" s="32"/>
      <c r="O145" s="32"/>
    </row>
    <row r="146" spans="1:15" x14ac:dyDescent="0.2">
      <c r="A146" s="32"/>
      <c r="B146" s="32"/>
      <c r="C146" s="32"/>
      <c r="D146" s="32"/>
      <c r="E146" s="32"/>
      <c r="F146" s="32"/>
      <c r="G146" s="35"/>
      <c r="H146" s="35"/>
      <c r="I146" s="36"/>
      <c r="J146" s="32"/>
      <c r="K146" s="32"/>
      <c r="L146" s="32"/>
      <c r="M146" s="32"/>
      <c r="N146" s="32"/>
      <c r="O146" s="32"/>
    </row>
    <row r="147" spans="1:15" x14ac:dyDescent="0.2">
      <c r="A147" s="32"/>
      <c r="B147" s="32"/>
      <c r="C147" s="32"/>
      <c r="D147" s="32"/>
      <c r="E147" s="32"/>
      <c r="F147" s="32"/>
      <c r="G147" s="35"/>
      <c r="H147" s="35"/>
      <c r="I147" s="36"/>
      <c r="J147" s="32"/>
      <c r="K147" s="32"/>
      <c r="L147" s="32"/>
      <c r="M147" s="32"/>
      <c r="N147" s="32"/>
      <c r="O147" s="32"/>
    </row>
    <row r="148" spans="1:15" x14ac:dyDescent="0.2">
      <c r="A148" s="32"/>
      <c r="B148" s="32"/>
      <c r="C148" s="32"/>
      <c r="D148" s="32"/>
      <c r="E148" s="32"/>
      <c r="F148" s="32"/>
      <c r="G148" s="35"/>
      <c r="H148" s="35"/>
      <c r="I148" s="36"/>
      <c r="J148" s="32"/>
      <c r="K148" s="32"/>
      <c r="L148" s="32"/>
      <c r="M148" s="32"/>
      <c r="N148" s="32"/>
      <c r="O148" s="32"/>
    </row>
    <row r="149" spans="1:15" x14ac:dyDescent="0.2">
      <c r="A149" s="32"/>
      <c r="B149" s="32"/>
      <c r="C149" s="32"/>
      <c r="D149" s="32"/>
      <c r="E149" s="32"/>
      <c r="F149" s="32"/>
      <c r="G149" s="35"/>
      <c r="H149" s="35"/>
      <c r="I149" s="36"/>
      <c r="J149" s="32"/>
      <c r="K149" s="32"/>
      <c r="L149" s="32"/>
      <c r="M149" s="32"/>
      <c r="N149" s="32"/>
      <c r="O149" s="32"/>
    </row>
    <row r="150" spans="1:15" x14ac:dyDescent="0.2">
      <c r="A150" s="32"/>
      <c r="B150" s="32"/>
      <c r="C150" s="32"/>
      <c r="D150" s="32"/>
      <c r="E150" s="32"/>
      <c r="F150" s="32"/>
      <c r="G150" s="35"/>
      <c r="H150" s="35"/>
      <c r="I150" s="36"/>
      <c r="J150" s="32"/>
      <c r="K150" s="32"/>
      <c r="L150" s="32"/>
      <c r="M150" s="32"/>
      <c r="N150" s="32"/>
      <c r="O150" s="32"/>
    </row>
    <row r="151" spans="1:15" x14ac:dyDescent="0.2">
      <c r="A151" s="32"/>
      <c r="B151" s="32"/>
      <c r="C151" s="32"/>
      <c r="D151" s="32"/>
      <c r="E151" s="32"/>
      <c r="F151" s="32"/>
      <c r="G151" s="35"/>
      <c r="H151" s="35"/>
      <c r="I151" s="36"/>
      <c r="J151" s="32"/>
      <c r="K151" s="32"/>
      <c r="L151" s="32"/>
      <c r="M151" s="32"/>
      <c r="N151" s="32"/>
      <c r="O151" s="32"/>
    </row>
    <row r="152" spans="1:15" x14ac:dyDescent="0.2">
      <c r="A152" s="32"/>
      <c r="B152" s="32"/>
      <c r="C152" s="32"/>
      <c r="D152" s="32"/>
      <c r="E152" s="32"/>
      <c r="F152" s="32"/>
      <c r="G152" s="35"/>
      <c r="H152" s="35"/>
      <c r="I152" s="36"/>
      <c r="J152" s="32"/>
      <c r="K152" s="32"/>
      <c r="L152" s="32"/>
      <c r="M152" s="32"/>
      <c r="N152" s="32"/>
      <c r="O152" s="32"/>
    </row>
    <row r="153" spans="1:15" x14ac:dyDescent="0.2">
      <c r="A153" s="32"/>
      <c r="B153" s="32"/>
      <c r="C153" s="32"/>
      <c r="D153" s="32"/>
      <c r="E153" s="32"/>
      <c r="F153" s="32"/>
      <c r="G153" s="35"/>
      <c r="H153" s="35"/>
      <c r="I153" s="36"/>
      <c r="J153" s="32"/>
      <c r="K153" s="32"/>
      <c r="L153" s="32"/>
      <c r="M153" s="32"/>
      <c r="N153" s="32"/>
      <c r="O153" s="32"/>
    </row>
    <row r="154" spans="1:15" x14ac:dyDescent="0.2">
      <c r="A154" s="32"/>
      <c r="B154" s="32"/>
      <c r="C154" s="32"/>
      <c r="D154" s="32"/>
      <c r="E154" s="32"/>
      <c r="F154" s="32"/>
      <c r="G154" s="35"/>
      <c r="H154" s="35"/>
      <c r="I154" s="36"/>
      <c r="J154" s="32"/>
      <c r="K154" s="32"/>
      <c r="L154" s="32"/>
      <c r="M154" s="32"/>
      <c r="N154" s="32"/>
      <c r="O154" s="32"/>
    </row>
    <row r="155" spans="1:15" x14ac:dyDescent="0.2">
      <c r="A155" s="32"/>
      <c r="B155" s="32"/>
      <c r="C155" s="32"/>
      <c r="D155" s="32"/>
      <c r="E155" s="32"/>
      <c r="F155" s="32"/>
      <c r="G155" s="35"/>
      <c r="H155" s="35"/>
      <c r="I155" s="36"/>
      <c r="J155" s="32"/>
      <c r="K155" s="32"/>
      <c r="L155" s="32"/>
      <c r="M155" s="32"/>
      <c r="N155" s="32"/>
      <c r="O155" s="32"/>
    </row>
    <row r="156" spans="1:15" x14ac:dyDescent="0.2">
      <c r="A156" s="32"/>
      <c r="B156" s="32"/>
      <c r="C156" s="32"/>
      <c r="D156" s="32"/>
      <c r="E156" s="32"/>
      <c r="F156" s="32"/>
      <c r="G156" s="35"/>
      <c r="H156" s="35"/>
      <c r="I156" s="36"/>
      <c r="J156" s="32"/>
      <c r="K156" s="32"/>
      <c r="L156" s="32"/>
      <c r="M156" s="32"/>
      <c r="N156" s="32"/>
      <c r="O156" s="32"/>
    </row>
    <row r="157" spans="1:15" x14ac:dyDescent="0.2">
      <c r="A157" s="32"/>
      <c r="B157" s="32"/>
      <c r="C157" s="32"/>
      <c r="D157" s="32"/>
      <c r="E157" s="32"/>
      <c r="F157" s="32"/>
      <c r="G157" s="35"/>
      <c r="H157" s="35"/>
      <c r="I157" s="36"/>
      <c r="J157" s="32"/>
      <c r="K157" s="32"/>
      <c r="L157" s="32"/>
      <c r="M157" s="32"/>
      <c r="N157" s="32"/>
      <c r="O157" s="32"/>
    </row>
    <row r="158" spans="1:15" x14ac:dyDescent="0.2">
      <c r="A158" s="32"/>
      <c r="B158" s="32"/>
      <c r="C158" s="32"/>
      <c r="D158" s="32"/>
      <c r="E158" s="32"/>
      <c r="F158" s="32"/>
      <c r="G158" s="35"/>
      <c r="H158" s="35"/>
      <c r="I158" s="36"/>
      <c r="J158" s="32"/>
      <c r="K158" s="32"/>
      <c r="L158" s="32"/>
      <c r="M158" s="32"/>
      <c r="N158" s="32"/>
      <c r="O158" s="32"/>
    </row>
    <row r="159" spans="1:15" x14ac:dyDescent="0.2">
      <c r="A159" s="32"/>
      <c r="B159" s="32"/>
      <c r="C159" s="32"/>
      <c r="D159" s="32"/>
      <c r="E159" s="32"/>
      <c r="F159" s="32"/>
      <c r="G159" s="35"/>
      <c r="H159" s="35"/>
      <c r="I159" s="36"/>
      <c r="J159" s="32"/>
      <c r="K159" s="32"/>
      <c r="L159" s="32"/>
      <c r="M159" s="32"/>
      <c r="N159" s="32"/>
      <c r="O159" s="32"/>
    </row>
    <row r="160" spans="1:15" x14ac:dyDescent="0.2">
      <c r="A160" s="32"/>
      <c r="B160" s="32"/>
      <c r="C160" s="32"/>
      <c r="D160" s="32"/>
      <c r="E160" s="32"/>
      <c r="F160" s="32"/>
      <c r="G160" s="35"/>
      <c r="H160" s="35"/>
      <c r="I160" s="36"/>
      <c r="J160" s="32"/>
      <c r="K160" s="32"/>
      <c r="L160" s="32"/>
      <c r="M160" s="32"/>
      <c r="N160" s="32"/>
      <c r="O160" s="32"/>
    </row>
    <row r="161" spans="1:15" x14ac:dyDescent="0.2">
      <c r="A161" s="32"/>
      <c r="B161" s="32"/>
      <c r="C161" s="32"/>
      <c r="D161" s="32"/>
      <c r="E161" s="32"/>
      <c r="F161" s="32"/>
      <c r="G161" s="35"/>
      <c r="H161" s="35"/>
      <c r="I161" s="36"/>
      <c r="J161" s="32"/>
      <c r="K161" s="32"/>
      <c r="L161" s="32"/>
      <c r="M161" s="32"/>
      <c r="N161" s="32"/>
      <c r="O161" s="32"/>
    </row>
    <row r="162" spans="1:15" x14ac:dyDescent="0.2">
      <c r="A162" s="32"/>
      <c r="B162" s="32"/>
      <c r="C162" s="32"/>
      <c r="D162" s="32"/>
      <c r="E162" s="32"/>
      <c r="F162" s="32"/>
      <c r="G162" s="35"/>
      <c r="H162" s="35"/>
      <c r="I162" s="36"/>
      <c r="J162" s="32"/>
      <c r="K162" s="32"/>
      <c r="L162" s="32"/>
      <c r="M162" s="32"/>
      <c r="N162" s="32"/>
      <c r="O162" s="32"/>
    </row>
    <row r="163" spans="1:15" x14ac:dyDescent="0.2">
      <c r="A163" s="32"/>
      <c r="B163" s="32"/>
      <c r="C163" s="32"/>
      <c r="D163" s="32"/>
      <c r="E163" s="32"/>
      <c r="F163" s="32"/>
      <c r="G163" s="35"/>
      <c r="H163" s="35"/>
      <c r="I163" s="36"/>
      <c r="J163" s="32"/>
      <c r="K163" s="32"/>
      <c r="L163" s="32"/>
      <c r="M163" s="32"/>
      <c r="N163" s="32"/>
      <c r="O163" s="32"/>
    </row>
    <row r="164" spans="1:15" x14ac:dyDescent="0.2">
      <c r="A164" s="32"/>
      <c r="B164" s="32"/>
      <c r="C164" s="32"/>
      <c r="D164" s="32"/>
      <c r="E164" s="32"/>
      <c r="F164" s="32"/>
      <c r="G164" s="35"/>
      <c r="H164" s="35"/>
      <c r="I164" s="36"/>
      <c r="J164" s="32"/>
      <c r="K164" s="32"/>
      <c r="L164" s="32"/>
      <c r="M164" s="32"/>
      <c r="N164" s="32"/>
      <c r="O164" s="32"/>
    </row>
    <row r="165" spans="1:15" x14ac:dyDescent="0.2">
      <c r="A165" s="32"/>
      <c r="B165" s="32"/>
      <c r="C165" s="32"/>
      <c r="D165" s="32"/>
      <c r="E165" s="32"/>
      <c r="F165" s="32"/>
      <c r="G165" s="35"/>
      <c r="H165" s="35"/>
      <c r="I165" s="36"/>
      <c r="J165" s="32"/>
      <c r="K165" s="32"/>
      <c r="L165" s="32"/>
      <c r="M165" s="32"/>
      <c r="N165" s="32"/>
      <c r="O165" s="32"/>
    </row>
    <row r="166" spans="1:15" x14ac:dyDescent="0.2">
      <c r="A166" s="32"/>
      <c r="B166" s="32"/>
      <c r="C166" s="32"/>
      <c r="D166" s="32"/>
      <c r="E166" s="32"/>
      <c r="F166" s="32"/>
      <c r="G166" s="35"/>
      <c r="H166" s="35"/>
      <c r="I166" s="36"/>
      <c r="J166" s="32"/>
      <c r="K166" s="32"/>
      <c r="L166" s="32"/>
      <c r="M166" s="32"/>
      <c r="N166" s="32"/>
      <c r="O166" s="32"/>
    </row>
    <row r="167" spans="1:15" x14ac:dyDescent="0.2">
      <c r="A167" s="32"/>
      <c r="B167" s="32"/>
      <c r="C167" s="32"/>
      <c r="D167" s="32"/>
      <c r="E167" s="32"/>
      <c r="F167" s="32"/>
      <c r="G167" s="35"/>
      <c r="H167" s="35"/>
      <c r="I167" s="36"/>
      <c r="J167" s="32"/>
      <c r="K167" s="32"/>
      <c r="L167" s="32"/>
      <c r="M167" s="32"/>
      <c r="N167" s="32"/>
      <c r="O167" s="32"/>
    </row>
    <row r="168" spans="1:15" x14ac:dyDescent="0.2">
      <c r="A168" s="32"/>
      <c r="B168" s="32"/>
      <c r="C168" s="32"/>
      <c r="D168" s="32"/>
      <c r="E168" s="32"/>
      <c r="F168" s="32"/>
      <c r="G168" s="35"/>
      <c r="H168" s="35"/>
      <c r="I168" s="36"/>
      <c r="J168" s="32"/>
      <c r="K168" s="32"/>
      <c r="L168" s="32"/>
      <c r="M168" s="32"/>
      <c r="N168" s="32"/>
      <c r="O168" s="32"/>
    </row>
    <row r="169" spans="1:15" x14ac:dyDescent="0.2">
      <c r="A169" s="32"/>
      <c r="B169" s="32"/>
      <c r="C169" s="32"/>
      <c r="D169" s="32"/>
      <c r="E169" s="32"/>
      <c r="F169" s="32"/>
      <c r="G169" s="35"/>
      <c r="H169" s="35"/>
      <c r="I169" s="36"/>
      <c r="J169" s="32"/>
      <c r="K169" s="32"/>
      <c r="L169" s="32"/>
      <c r="M169" s="32"/>
      <c r="N169" s="32"/>
      <c r="O169" s="32"/>
    </row>
    <row r="170" spans="1:15" x14ac:dyDescent="0.2">
      <c r="A170" s="32"/>
      <c r="B170" s="32"/>
      <c r="C170" s="32"/>
      <c r="D170" s="32"/>
      <c r="E170" s="32"/>
      <c r="F170" s="32"/>
      <c r="G170" s="35"/>
      <c r="H170" s="35"/>
      <c r="I170" s="36"/>
      <c r="J170" s="32"/>
      <c r="K170" s="32"/>
      <c r="L170" s="32"/>
      <c r="M170" s="32"/>
      <c r="N170" s="32"/>
      <c r="O170" s="32"/>
    </row>
    <row r="171" spans="1:15" x14ac:dyDescent="0.2">
      <c r="A171" s="32"/>
      <c r="B171" s="32"/>
      <c r="C171" s="32"/>
      <c r="D171" s="32"/>
      <c r="E171" s="32"/>
      <c r="F171" s="32"/>
      <c r="G171" s="35"/>
      <c r="H171" s="35"/>
      <c r="I171" s="36"/>
      <c r="J171" s="32"/>
      <c r="K171" s="32"/>
      <c r="L171" s="32"/>
      <c r="M171" s="32"/>
      <c r="N171" s="32"/>
      <c r="O171" s="32"/>
    </row>
    <row r="172" spans="1:15" x14ac:dyDescent="0.2">
      <c r="A172" s="32"/>
      <c r="B172" s="32"/>
      <c r="C172" s="32"/>
      <c r="D172" s="32"/>
      <c r="E172" s="32"/>
      <c r="F172" s="32"/>
      <c r="G172" s="35"/>
      <c r="H172" s="35"/>
      <c r="I172" s="36"/>
      <c r="J172" s="32"/>
      <c r="K172" s="32"/>
      <c r="L172" s="32"/>
      <c r="M172" s="32"/>
      <c r="N172" s="32"/>
      <c r="O172" s="32"/>
    </row>
    <row r="173" spans="1:15" x14ac:dyDescent="0.2">
      <c r="A173" s="32"/>
      <c r="B173" s="32"/>
      <c r="C173" s="32"/>
      <c r="D173" s="32"/>
      <c r="E173" s="32"/>
      <c r="F173" s="32"/>
      <c r="G173" s="35"/>
      <c r="H173" s="35"/>
      <c r="I173" s="36"/>
      <c r="J173" s="32"/>
      <c r="K173" s="32"/>
      <c r="L173" s="32"/>
      <c r="M173" s="32"/>
      <c r="N173" s="32"/>
      <c r="O173" s="32"/>
    </row>
    <row r="174" spans="1:15" x14ac:dyDescent="0.2">
      <c r="A174" s="32"/>
      <c r="B174" s="32"/>
      <c r="C174" s="32"/>
      <c r="D174" s="32"/>
      <c r="E174" s="32"/>
      <c r="F174" s="32"/>
      <c r="G174" s="35"/>
      <c r="H174" s="35"/>
      <c r="I174" s="36"/>
      <c r="J174" s="32"/>
      <c r="K174" s="32"/>
      <c r="L174" s="32"/>
      <c r="M174" s="32"/>
      <c r="N174" s="32"/>
      <c r="O174" s="32"/>
    </row>
    <row r="175" spans="1:15" x14ac:dyDescent="0.2">
      <c r="A175" s="32"/>
      <c r="B175" s="32"/>
      <c r="C175" s="32"/>
      <c r="D175" s="32"/>
      <c r="E175" s="32"/>
      <c r="F175" s="32"/>
      <c r="G175" s="35"/>
      <c r="H175" s="35"/>
      <c r="I175" s="36"/>
      <c r="J175" s="32"/>
      <c r="K175" s="32"/>
      <c r="L175" s="32"/>
      <c r="M175" s="32"/>
      <c r="N175" s="32"/>
      <c r="O175" s="32"/>
    </row>
    <row r="176" spans="1:15" x14ac:dyDescent="0.2">
      <c r="A176" s="32"/>
      <c r="B176" s="32"/>
      <c r="C176" s="32"/>
      <c r="D176" s="32"/>
      <c r="E176" s="32"/>
      <c r="F176" s="32"/>
      <c r="G176" s="35"/>
      <c r="H176" s="35"/>
      <c r="I176" s="36"/>
      <c r="J176" s="32"/>
      <c r="K176" s="32"/>
      <c r="L176" s="32"/>
      <c r="M176" s="32"/>
      <c r="N176" s="32"/>
      <c r="O176" s="32"/>
    </row>
    <row r="177" spans="1:15" x14ac:dyDescent="0.2">
      <c r="A177" s="32"/>
      <c r="B177" s="32"/>
      <c r="C177" s="32"/>
      <c r="D177" s="32"/>
      <c r="E177" s="32"/>
      <c r="F177" s="32"/>
      <c r="G177" s="35"/>
      <c r="H177" s="35"/>
      <c r="I177" s="36"/>
      <c r="J177" s="32"/>
      <c r="K177" s="32"/>
      <c r="L177" s="32"/>
      <c r="M177" s="32"/>
      <c r="N177" s="32"/>
      <c r="O177" s="32"/>
    </row>
    <row r="178" spans="1:15" x14ac:dyDescent="0.2">
      <c r="A178" s="32"/>
      <c r="B178" s="32"/>
      <c r="C178" s="32"/>
      <c r="D178" s="32"/>
      <c r="E178" s="32"/>
      <c r="F178" s="32"/>
      <c r="G178" s="35"/>
      <c r="H178" s="35"/>
      <c r="I178" s="36"/>
      <c r="J178" s="32"/>
      <c r="K178" s="32"/>
      <c r="L178" s="32"/>
      <c r="M178" s="32"/>
      <c r="N178" s="32"/>
      <c r="O178" s="32"/>
    </row>
    <row r="179" spans="1:15" x14ac:dyDescent="0.2">
      <c r="A179" s="32"/>
      <c r="B179" s="32"/>
      <c r="C179" s="32"/>
      <c r="D179" s="32"/>
      <c r="E179" s="32"/>
      <c r="F179" s="32"/>
      <c r="G179" s="35"/>
      <c r="H179" s="35"/>
      <c r="I179" s="36"/>
      <c r="J179" s="32"/>
      <c r="K179" s="32"/>
      <c r="L179" s="32"/>
      <c r="M179" s="32"/>
      <c r="N179" s="32"/>
      <c r="O179" s="32"/>
    </row>
    <row r="180" spans="1:15" x14ac:dyDescent="0.2">
      <c r="A180" s="32"/>
      <c r="B180" s="32"/>
      <c r="C180" s="32"/>
      <c r="D180" s="32"/>
      <c r="E180" s="32"/>
      <c r="F180" s="32"/>
      <c r="G180" s="35"/>
      <c r="H180" s="35"/>
      <c r="I180" s="36"/>
      <c r="J180" s="32"/>
      <c r="K180" s="32"/>
      <c r="L180" s="32"/>
      <c r="M180" s="32"/>
      <c r="N180" s="32"/>
      <c r="O180" s="32"/>
    </row>
    <row r="181" spans="1:15" x14ac:dyDescent="0.2">
      <c r="A181" s="32"/>
      <c r="B181" s="32"/>
      <c r="C181" s="32"/>
      <c r="D181" s="32"/>
      <c r="E181" s="32"/>
      <c r="F181" s="32"/>
      <c r="G181" s="35"/>
      <c r="H181" s="35"/>
      <c r="I181" s="36"/>
      <c r="J181" s="32"/>
      <c r="K181" s="32"/>
      <c r="L181" s="32"/>
      <c r="M181" s="32"/>
      <c r="N181" s="32"/>
      <c r="O181" s="32"/>
    </row>
    <row r="182" spans="1:15" x14ac:dyDescent="0.2">
      <c r="A182" s="32"/>
      <c r="B182" s="32"/>
      <c r="C182" s="32"/>
      <c r="D182" s="32"/>
      <c r="E182" s="32"/>
      <c r="F182" s="32"/>
      <c r="G182" s="35"/>
      <c r="H182" s="35"/>
      <c r="I182" s="36"/>
      <c r="J182" s="32"/>
      <c r="K182" s="32"/>
      <c r="L182" s="32"/>
      <c r="M182" s="32"/>
      <c r="N182" s="32"/>
      <c r="O182" s="32"/>
    </row>
    <row r="183" spans="1:15" x14ac:dyDescent="0.2">
      <c r="A183" s="32"/>
      <c r="B183" s="32"/>
      <c r="C183" s="32"/>
      <c r="D183" s="32"/>
      <c r="E183" s="32"/>
      <c r="F183" s="32"/>
      <c r="G183" s="35"/>
      <c r="H183" s="35"/>
      <c r="I183" s="36"/>
      <c r="J183" s="32"/>
      <c r="K183" s="32"/>
      <c r="L183" s="32"/>
      <c r="M183" s="32"/>
      <c r="N183" s="32"/>
      <c r="O183" s="32"/>
    </row>
    <row r="184" spans="1:15" x14ac:dyDescent="0.2">
      <c r="A184" s="32"/>
      <c r="B184" s="33"/>
      <c r="C184" s="34"/>
      <c r="D184" s="34"/>
      <c r="E184" s="32"/>
      <c r="F184" s="34"/>
      <c r="G184" s="34"/>
      <c r="H184" s="34"/>
      <c r="I184" s="36"/>
      <c r="J184" s="32"/>
      <c r="K184" s="32"/>
      <c r="L184" s="32"/>
      <c r="M184" s="32"/>
      <c r="N184" s="32"/>
      <c r="O184" s="32"/>
    </row>
    <row r="185" spans="1:15" x14ac:dyDescent="0.2">
      <c r="A185" s="32"/>
      <c r="B185" s="33"/>
      <c r="C185" s="34"/>
      <c r="D185" s="34"/>
      <c r="E185" s="32"/>
      <c r="F185" s="34"/>
      <c r="G185" s="34"/>
      <c r="H185" s="34"/>
      <c r="I185" s="36"/>
      <c r="J185" s="32"/>
      <c r="K185" s="32"/>
      <c r="L185" s="32"/>
      <c r="M185" s="32"/>
      <c r="N185" s="32"/>
      <c r="O185" s="32"/>
    </row>
    <row r="186" spans="1:15" x14ac:dyDescent="0.2">
      <c r="A186" s="32"/>
      <c r="B186" s="33"/>
      <c r="C186" s="34"/>
      <c r="D186" s="34"/>
      <c r="E186" s="34"/>
      <c r="F186" s="34"/>
      <c r="G186" s="34"/>
      <c r="H186" s="34"/>
      <c r="I186" s="36"/>
      <c r="J186" s="32"/>
      <c r="K186" s="32"/>
      <c r="L186" s="32"/>
      <c r="M186" s="32"/>
      <c r="N186" s="32"/>
      <c r="O186" s="32"/>
    </row>
    <row r="187" spans="1:15" x14ac:dyDescent="0.2">
      <c r="A187" s="32"/>
      <c r="B187" s="33"/>
      <c r="C187" s="34"/>
      <c r="D187" s="34"/>
      <c r="E187" s="34"/>
      <c r="F187" s="34"/>
      <c r="G187" s="34"/>
      <c r="H187" s="34"/>
      <c r="I187" s="36"/>
      <c r="J187" s="32"/>
      <c r="K187" s="32"/>
      <c r="L187" s="32"/>
      <c r="M187" s="32"/>
      <c r="N187" s="32"/>
      <c r="O187" s="32"/>
    </row>
    <row r="188" spans="1:15" x14ac:dyDescent="0.2">
      <c r="A188" s="32"/>
      <c r="B188" s="32"/>
      <c r="C188" s="32"/>
      <c r="D188" s="32"/>
      <c r="E188" s="32"/>
      <c r="F188" s="32"/>
      <c r="G188" s="35"/>
      <c r="H188" s="35"/>
      <c r="I188" s="36"/>
      <c r="J188" s="32"/>
      <c r="K188" s="32"/>
      <c r="L188" s="32"/>
      <c r="M188" s="32"/>
      <c r="N188" s="32"/>
      <c r="O188" s="32"/>
    </row>
    <row r="189" spans="1:15" x14ac:dyDescent="0.2">
      <c r="A189" s="32"/>
      <c r="B189" s="32"/>
      <c r="C189" s="32"/>
      <c r="D189" s="32"/>
      <c r="E189" s="32"/>
      <c r="F189" s="32"/>
      <c r="G189" s="35"/>
      <c r="H189" s="35"/>
      <c r="I189" s="36"/>
      <c r="J189" s="32"/>
      <c r="K189" s="32"/>
      <c r="L189" s="32"/>
      <c r="M189" s="32"/>
      <c r="N189" s="32"/>
      <c r="O189" s="32"/>
    </row>
    <row r="190" spans="1:15" x14ac:dyDescent="0.2">
      <c r="A190" s="32"/>
      <c r="B190" s="32"/>
      <c r="C190" s="32"/>
      <c r="D190" s="32"/>
      <c r="E190" s="32"/>
      <c r="F190" s="32"/>
      <c r="G190" s="35"/>
      <c r="H190" s="35"/>
      <c r="I190" s="36"/>
      <c r="J190" s="32"/>
      <c r="K190" s="32"/>
      <c r="L190" s="32"/>
      <c r="M190" s="32"/>
      <c r="N190" s="32"/>
      <c r="O190" s="32"/>
    </row>
    <row r="191" spans="1:15" x14ac:dyDescent="0.2">
      <c r="A191" s="32"/>
      <c r="B191" s="32"/>
      <c r="C191" s="32"/>
      <c r="D191" s="32"/>
      <c r="E191" s="32"/>
      <c r="F191" s="32"/>
      <c r="G191" s="35"/>
      <c r="H191" s="35"/>
      <c r="I191" s="36"/>
      <c r="J191" s="32"/>
      <c r="K191" s="32"/>
      <c r="L191" s="32"/>
      <c r="M191" s="32"/>
      <c r="N191" s="32"/>
      <c r="O191" s="32"/>
    </row>
    <row r="192" spans="1:15" x14ac:dyDescent="0.2">
      <c r="A192" s="32"/>
      <c r="B192" s="32"/>
      <c r="C192" s="32"/>
      <c r="D192" s="32"/>
      <c r="E192" s="32"/>
      <c r="F192" s="32"/>
      <c r="G192" s="35"/>
      <c r="H192" s="35"/>
      <c r="I192" s="36"/>
      <c r="J192" s="32"/>
      <c r="K192" s="32"/>
      <c r="L192" s="32"/>
      <c r="M192" s="32"/>
      <c r="N192" s="32"/>
      <c r="O192" s="32"/>
    </row>
    <row r="193" spans="1:15" x14ac:dyDescent="0.2">
      <c r="A193" s="32"/>
      <c r="B193" s="32"/>
      <c r="C193" s="32"/>
      <c r="D193" s="32"/>
      <c r="E193" s="32"/>
      <c r="F193" s="32"/>
      <c r="G193" s="35"/>
      <c r="H193" s="35"/>
      <c r="I193" s="36"/>
      <c r="J193" s="32"/>
      <c r="K193" s="32"/>
      <c r="L193" s="32"/>
      <c r="M193" s="32"/>
      <c r="N193" s="32"/>
      <c r="O193" s="32"/>
    </row>
    <row r="194" spans="1:15" x14ac:dyDescent="0.2">
      <c r="A194" s="32"/>
      <c r="B194" s="32"/>
      <c r="C194" s="32"/>
      <c r="D194" s="32"/>
      <c r="E194" s="32"/>
      <c r="F194" s="32"/>
      <c r="G194" s="35"/>
      <c r="H194" s="35"/>
      <c r="I194" s="36"/>
      <c r="J194" s="32"/>
      <c r="K194" s="32"/>
      <c r="L194" s="32"/>
      <c r="M194" s="32"/>
      <c r="N194" s="32"/>
      <c r="O194" s="32"/>
    </row>
    <row r="195" spans="1:15" x14ac:dyDescent="0.2">
      <c r="A195" s="32"/>
      <c r="B195" s="32"/>
      <c r="C195" s="32"/>
      <c r="D195" s="32"/>
      <c r="E195" s="32"/>
      <c r="F195" s="32"/>
      <c r="G195" s="35"/>
      <c r="H195" s="35"/>
      <c r="I195" s="36"/>
      <c r="J195" s="32"/>
      <c r="K195" s="32"/>
      <c r="L195" s="32"/>
      <c r="M195" s="32"/>
      <c r="N195" s="32"/>
      <c r="O195" s="32"/>
    </row>
    <row r="196" spans="1:15" x14ac:dyDescent="0.2">
      <c r="A196" s="32"/>
      <c r="B196" s="32"/>
      <c r="C196" s="32"/>
      <c r="D196" s="32"/>
      <c r="E196" s="32"/>
      <c r="F196" s="32"/>
      <c r="G196" s="35"/>
      <c r="H196" s="35"/>
      <c r="I196" s="36"/>
      <c r="J196" s="32"/>
      <c r="K196" s="32"/>
      <c r="L196" s="32"/>
      <c r="M196" s="32"/>
      <c r="N196" s="32"/>
      <c r="O196" s="32"/>
    </row>
    <row r="197" spans="1:15" x14ac:dyDescent="0.2">
      <c r="A197" s="32"/>
      <c r="B197" s="32"/>
      <c r="C197" s="32"/>
      <c r="D197" s="32"/>
      <c r="E197" s="32"/>
      <c r="F197" s="32"/>
      <c r="G197" s="35"/>
      <c r="H197" s="35"/>
      <c r="I197" s="36"/>
      <c r="J197" s="32"/>
      <c r="K197" s="32"/>
      <c r="L197" s="32"/>
      <c r="M197" s="32"/>
      <c r="N197" s="32"/>
      <c r="O197" s="32"/>
    </row>
    <row r="198" spans="1:15" x14ac:dyDescent="0.2">
      <c r="A198" s="32"/>
      <c r="B198" s="32"/>
      <c r="C198" s="32"/>
      <c r="D198" s="32"/>
      <c r="E198" s="32"/>
      <c r="F198" s="32"/>
      <c r="G198" s="35"/>
      <c r="H198" s="35"/>
      <c r="I198" s="36"/>
      <c r="J198" s="32"/>
      <c r="K198" s="32"/>
      <c r="L198" s="32"/>
      <c r="M198" s="32"/>
      <c r="N198" s="32"/>
      <c r="O198" s="32"/>
    </row>
    <row r="199" spans="1:15" x14ac:dyDescent="0.2">
      <c r="A199" s="32"/>
      <c r="B199" s="32"/>
      <c r="C199" s="32"/>
      <c r="D199" s="32"/>
      <c r="E199" s="32"/>
      <c r="F199" s="32"/>
      <c r="G199" s="35"/>
      <c r="H199" s="35"/>
      <c r="I199" s="36"/>
      <c r="J199" s="32"/>
      <c r="K199" s="32"/>
      <c r="L199" s="32"/>
      <c r="M199" s="32"/>
      <c r="N199" s="32"/>
      <c r="O199" s="32"/>
    </row>
    <row r="200" spans="1:15" x14ac:dyDescent="0.2">
      <c r="A200" s="32"/>
      <c r="B200" s="32"/>
      <c r="C200" s="32"/>
      <c r="D200" s="32"/>
      <c r="E200" s="32"/>
      <c r="F200" s="32"/>
      <c r="G200" s="35"/>
      <c r="H200" s="35"/>
      <c r="I200" s="36"/>
      <c r="J200" s="32"/>
      <c r="K200" s="32"/>
      <c r="L200" s="32"/>
      <c r="M200" s="32"/>
      <c r="N200" s="32"/>
      <c r="O200" s="32"/>
    </row>
    <row r="201" spans="1:15" x14ac:dyDescent="0.2">
      <c r="A201" s="32"/>
      <c r="B201" s="32"/>
      <c r="C201" s="32"/>
      <c r="D201" s="32"/>
      <c r="E201" s="32"/>
      <c r="F201" s="32"/>
      <c r="G201" s="35"/>
      <c r="H201" s="35"/>
      <c r="I201" s="36"/>
      <c r="J201" s="32"/>
      <c r="K201" s="32"/>
      <c r="L201" s="32"/>
      <c r="M201" s="32"/>
      <c r="N201" s="32"/>
      <c r="O201" s="32"/>
    </row>
    <row r="202" spans="1:15" x14ac:dyDescent="0.2">
      <c r="A202" s="32"/>
      <c r="B202" s="32"/>
      <c r="C202" s="32"/>
      <c r="D202" s="32"/>
      <c r="E202" s="32"/>
      <c r="F202" s="32"/>
      <c r="G202" s="35"/>
      <c r="H202" s="35"/>
      <c r="I202" s="36"/>
      <c r="J202" s="32"/>
      <c r="K202" s="32"/>
      <c r="L202" s="32"/>
      <c r="M202" s="32"/>
      <c r="N202" s="32"/>
      <c r="O202" s="32"/>
    </row>
    <row r="203" spans="1:15" x14ac:dyDescent="0.2">
      <c r="A203" s="32"/>
      <c r="B203" s="32"/>
      <c r="C203" s="32"/>
      <c r="D203" s="32"/>
      <c r="E203" s="32"/>
      <c r="F203" s="32"/>
      <c r="G203" s="35"/>
      <c r="H203" s="35"/>
      <c r="I203" s="36"/>
      <c r="J203" s="32"/>
      <c r="K203" s="32"/>
      <c r="L203" s="32"/>
      <c r="M203" s="32"/>
      <c r="N203" s="32"/>
      <c r="O203" s="32"/>
    </row>
    <row r="204" spans="1:15" x14ac:dyDescent="0.2">
      <c r="A204" s="32"/>
      <c r="B204" s="32"/>
      <c r="C204" s="32"/>
      <c r="D204" s="32"/>
      <c r="E204" s="32"/>
      <c r="F204" s="32"/>
      <c r="G204" s="35"/>
      <c r="H204" s="35"/>
      <c r="I204" s="36"/>
      <c r="J204" s="32"/>
      <c r="K204" s="32"/>
      <c r="L204" s="32"/>
      <c r="M204" s="32"/>
      <c r="N204" s="32"/>
      <c r="O204" s="32"/>
    </row>
    <row r="205" spans="1:15" x14ac:dyDescent="0.2">
      <c r="A205" s="32"/>
      <c r="B205" s="32"/>
      <c r="C205" s="32"/>
      <c r="D205" s="32"/>
      <c r="E205" s="32"/>
      <c r="F205" s="32"/>
      <c r="G205" s="35"/>
      <c r="H205" s="35"/>
      <c r="I205" s="36"/>
      <c r="J205" s="32"/>
      <c r="K205" s="32"/>
      <c r="L205" s="32"/>
      <c r="M205" s="32"/>
      <c r="N205" s="32"/>
      <c r="O205" s="32"/>
    </row>
    <row r="206" spans="1:15" x14ac:dyDescent="0.2">
      <c r="A206" s="32"/>
      <c r="B206" s="32"/>
      <c r="C206" s="32"/>
      <c r="D206" s="32"/>
      <c r="E206" s="32"/>
      <c r="F206" s="32"/>
      <c r="G206" s="35"/>
      <c r="H206" s="35"/>
      <c r="I206" s="36"/>
      <c r="J206" s="32"/>
      <c r="K206" s="32"/>
      <c r="L206" s="32"/>
      <c r="M206" s="32"/>
      <c r="N206" s="32"/>
      <c r="O206" s="32"/>
    </row>
    <row r="207" spans="1:15" x14ac:dyDescent="0.2">
      <c r="A207" s="32"/>
      <c r="B207" s="32"/>
      <c r="C207" s="32"/>
      <c r="D207" s="32"/>
      <c r="E207" s="32"/>
      <c r="F207" s="32"/>
      <c r="G207" s="35"/>
      <c r="H207" s="35"/>
      <c r="I207" s="36"/>
      <c r="J207" s="32"/>
      <c r="K207" s="32"/>
      <c r="L207" s="32"/>
      <c r="M207" s="32"/>
      <c r="N207" s="32"/>
      <c r="O207" s="32"/>
    </row>
    <row r="208" spans="1:15" x14ac:dyDescent="0.2">
      <c r="A208" s="32"/>
      <c r="B208" s="32"/>
      <c r="C208" s="32"/>
      <c r="D208" s="32"/>
      <c r="E208" s="32"/>
      <c r="F208" s="32"/>
      <c r="G208" s="35"/>
      <c r="H208" s="35"/>
      <c r="I208" s="36"/>
      <c r="J208" s="32"/>
      <c r="K208" s="32"/>
      <c r="L208" s="32"/>
      <c r="M208" s="32"/>
      <c r="N208" s="32"/>
      <c r="O208" s="32"/>
    </row>
    <row r="209" spans="1:15" x14ac:dyDescent="0.2">
      <c r="A209" s="32"/>
      <c r="B209" s="32"/>
      <c r="C209" s="32"/>
      <c r="D209" s="32"/>
      <c r="E209" s="32"/>
      <c r="F209" s="32"/>
      <c r="G209" s="35"/>
      <c r="H209" s="35"/>
      <c r="I209" s="36"/>
      <c r="J209" s="32"/>
      <c r="K209" s="32"/>
      <c r="L209" s="32"/>
      <c r="M209" s="32"/>
      <c r="N209" s="32"/>
      <c r="O209" s="32"/>
    </row>
    <row r="210" spans="1:15" x14ac:dyDescent="0.2">
      <c r="A210" s="32"/>
      <c r="B210" s="32"/>
      <c r="C210" s="32"/>
      <c r="D210" s="32"/>
      <c r="E210" s="32"/>
      <c r="F210" s="32"/>
      <c r="G210" s="35"/>
      <c r="H210" s="35"/>
      <c r="I210" s="36"/>
      <c r="J210" s="32"/>
      <c r="K210" s="32"/>
      <c r="L210" s="32"/>
      <c r="M210" s="32"/>
      <c r="N210" s="32"/>
      <c r="O210" s="32"/>
    </row>
    <row r="211" spans="1:15" x14ac:dyDescent="0.2">
      <c r="A211" s="32"/>
      <c r="B211" s="32"/>
      <c r="C211" s="32"/>
      <c r="D211" s="32"/>
      <c r="E211" s="32"/>
      <c r="F211" s="32"/>
      <c r="G211" s="35"/>
      <c r="H211" s="35"/>
      <c r="I211" s="36"/>
      <c r="J211" s="32"/>
      <c r="K211" s="32"/>
      <c r="L211" s="32"/>
      <c r="M211" s="32"/>
      <c r="N211" s="32"/>
      <c r="O211" s="32"/>
    </row>
    <row r="212" spans="1:15" x14ac:dyDescent="0.2">
      <c r="A212" s="32"/>
      <c r="B212" s="32"/>
      <c r="C212" s="32"/>
      <c r="D212" s="32"/>
      <c r="E212" s="32"/>
      <c r="F212" s="32"/>
      <c r="G212" s="35"/>
      <c r="H212" s="35"/>
      <c r="I212" s="36"/>
      <c r="J212" s="32"/>
      <c r="K212" s="32"/>
      <c r="L212" s="32"/>
      <c r="M212" s="32"/>
      <c r="N212" s="32"/>
      <c r="O212" s="32"/>
    </row>
    <row r="213" spans="1:15" x14ac:dyDescent="0.2">
      <c r="A213" s="32"/>
      <c r="B213" s="33"/>
      <c r="C213" s="34"/>
      <c r="D213" s="34"/>
      <c r="E213" s="34"/>
      <c r="F213" s="34"/>
      <c r="G213" s="34"/>
      <c r="H213" s="34"/>
      <c r="I213" s="36"/>
      <c r="J213" s="32"/>
      <c r="K213" s="32"/>
      <c r="L213" s="32"/>
      <c r="M213" s="32"/>
      <c r="N213" s="32"/>
      <c r="O213" s="32"/>
    </row>
    <row r="214" spans="1:15" x14ac:dyDescent="0.2">
      <c r="A214" s="32"/>
      <c r="B214" s="33"/>
      <c r="C214" s="34"/>
      <c r="D214" s="34"/>
      <c r="E214" s="34"/>
      <c r="F214" s="34"/>
      <c r="G214" s="34"/>
      <c r="H214" s="34"/>
      <c r="I214" s="36"/>
      <c r="J214" s="32"/>
      <c r="K214" s="32"/>
      <c r="L214" s="32"/>
      <c r="M214" s="32"/>
      <c r="N214" s="32"/>
      <c r="O214" s="32"/>
    </row>
    <row r="215" spans="1:15" x14ac:dyDescent="0.2">
      <c r="A215" s="32"/>
      <c r="B215" s="32"/>
      <c r="C215" s="32"/>
      <c r="D215" s="32"/>
      <c r="E215" s="32"/>
      <c r="F215" s="32"/>
      <c r="G215" s="35"/>
      <c r="H215" s="35"/>
      <c r="I215" s="36"/>
      <c r="J215" s="32"/>
      <c r="K215" s="32"/>
      <c r="L215" s="32"/>
      <c r="M215" s="32"/>
      <c r="N215" s="32"/>
      <c r="O215" s="32"/>
    </row>
    <row r="216" spans="1:15" x14ac:dyDescent="0.2">
      <c r="A216" s="32"/>
      <c r="B216" s="32"/>
      <c r="C216" s="32"/>
      <c r="D216" s="32"/>
      <c r="E216" s="32"/>
      <c r="F216" s="32"/>
      <c r="G216" s="35"/>
      <c r="H216" s="35"/>
      <c r="I216" s="36"/>
      <c r="J216" s="32"/>
      <c r="K216" s="32"/>
      <c r="L216" s="32"/>
      <c r="M216" s="32"/>
      <c r="N216" s="32"/>
      <c r="O216" s="32"/>
    </row>
    <row r="217" spans="1:15" x14ac:dyDescent="0.2">
      <c r="A217" s="32"/>
      <c r="B217" s="32"/>
      <c r="C217" s="32"/>
      <c r="D217" s="32"/>
      <c r="E217" s="32"/>
      <c r="F217" s="32"/>
      <c r="G217" s="35"/>
      <c r="H217" s="35"/>
      <c r="I217" s="36"/>
      <c r="J217" s="32"/>
      <c r="K217" s="32"/>
      <c r="L217" s="32"/>
      <c r="M217" s="32"/>
      <c r="N217" s="32"/>
      <c r="O217" s="32"/>
    </row>
    <row r="218" spans="1:15" x14ac:dyDescent="0.2">
      <c r="A218" s="32"/>
      <c r="B218" s="32"/>
      <c r="C218" s="32"/>
      <c r="D218" s="32"/>
      <c r="E218" s="32"/>
      <c r="F218" s="32"/>
      <c r="G218" s="35"/>
      <c r="H218" s="35"/>
      <c r="I218" s="36"/>
      <c r="J218" s="32"/>
      <c r="K218" s="32"/>
      <c r="L218" s="32"/>
      <c r="M218" s="32"/>
      <c r="N218" s="32"/>
      <c r="O218" s="32"/>
    </row>
    <row r="219" spans="1:15" x14ac:dyDescent="0.2">
      <c r="A219" s="32"/>
      <c r="B219" s="32"/>
      <c r="C219" s="32"/>
      <c r="D219" s="32"/>
      <c r="E219" s="32"/>
      <c r="F219" s="32"/>
      <c r="G219" s="35"/>
      <c r="H219" s="35"/>
      <c r="I219" s="36"/>
      <c r="J219" s="32"/>
      <c r="K219" s="32"/>
      <c r="L219" s="32"/>
      <c r="M219" s="32"/>
      <c r="N219" s="32"/>
      <c r="O219" s="32"/>
    </row>
    <row r="220" spans="1:15" x14ac:dyDescent="0.2">
      <c r="A220" s="32"/>
      <c r="B220" s="32"/>
      <c r="C220" s="32"/>
      <c r="D220" s="32"/>
      <c r="E220" s="32"/>
      <c r="F220" s="32"/>
      <c r="G220" s="35"/>
      <c r="H220" s="35"/>
      <c r="I220" s="36"/>
      <c r="J220" s="32"/>
      <c r="K220" s="32"/>
      <c r="L220" s="32"/>
      <c r="M220" s="32"/>
      <c r="N220" s="32"/>
      <c r="O220" s="32"/>
    </row>
    <row r="221" spans="1:15" x14ac:dyDescent="0.2">
      <c r="A221" s="32"/>
      <c r="B221" s="32"/>
      <c r="C221" s="32"/>
      <c r="D221" s="32"/>
      <c r="E221" s="32"/>
      <c r="F221" s="32"/>
      <c r="G221" s="35"/>
      <c r="H221" s="35"/>
      <c r="I221" s="36"/>
      <c r="J221" s="32"/>
      <c r="K221" s="32"/>
      <c r="L221" s="32"/>
      <c r="M221" s="32"/>
      <c r="N221" s="32"/>
      <c r="O221" s="32"/>
    </row>
    <row r="222" spans="1:15" x14ac:dyDescent="0.2">
      <c r="A222" s="32"/>
      <c r="B222" s="32"/>
      <c r="C222" s="32"/>
      <c r="D222" s="32"/>
      <c r="E222" s="32"/>
      <c r="F222" s="32"/>
      <c r="G222" s="35"/>
      <c r="H222" s="35"/>
      <c r="I222" s="36"/>
      <c r="J222" s="32"/>
      <c r="K222" s="32"/>
      <c r="L222" s="32"/>
      <c r="M222" s="32"/>
      <c r="N222" s="32"/>
      <c r="O222" s="32"/>
    </row>
    <row r="223" spans="1:15" x14ac:dyDescent="0.2">
      <c r="A223" s="32"/>
      <c r="B223" s="32"/>
      <c r="C223" s="32"/>
      <c r="D223" s="32"/>
      <c r="E223" s="32"/>
      <c r="F223" s="32"/>
      <c r="G223" s="35"/>
      <c r="H223" s="35"/>
      <c r="I223" s="36"/>
      <c r="J223" s="32"/>
      <c r="K223" s="32"/>
      <c r="L223" s="32"/>
      <c r="M223" s="32"/>
      <c r="N223" s="32"/>
      <c r="O223" s="32"/>
    </row>
    <row r="224" spans="1:15" x14ac:dyDescent="0.2">
      <c r="A224" s="32"/>
      <c r="B224" s="32"/>
      <c r="C224" s="32"/>
      <c r="D224" s="32"/>
      <c r="E224" s="32"/>
      <c r="F224" s="32"/>
      <c r="G224" s="35"/>
      <c r="H224" s="35"/>
      <c r="I224" s="36"/>
      <c r="J224" s="32"/>
      <c r="K224" s="32"/>
      <c r="L224" s="32"/>
      <c r="M224" s="32"/>
      <c r="N224" s="32"/>
      <c r="O224" s="32"/>
    </row>
    <row r="225" spans="1:15" x14ac:dyDescent="0.2">
      <c r="A225" s="32"/>
      <c r="B225" s="32"/>
      <c r="C225" s="32"/>
      <c r="D225" s="32"/>
      <c r="E225" s="32"/>
      <c r="F225" s="32"/>
      <c r="G225" s="35"/>
      <c r="H225" s="35"/>
      <c r="I225" s="36"/>
      <c r="J225" s="32"/>
      <c r="K225" s="32"/>
      <c r="L225" s="32"/>
      <c r="M225" s="32"/>
      <c r="N225" s="32"/>
      <c r="O225" s="32"/>
    </row>
    <row r="226" spans="1:15" x14ac:dyDescent="0.2">
      <c r="A226" s="32"/>
      <c r="B226" s="32"/>
      <c r="C226" s="32"/>
      <c r="D226" s="32"/>
      <c r="E226" s="32"/>
      <c r="F226" s="32"/>
      <c r="G226" s="35"/>
      <c r="H226" s="35"/>
      <c r="I226" s="36"/>
      <c r="J226" s="32"/>
      <c r="K226" s="32"/>
      <c r="L226" s="32"/>
      <c r="M226" s="32"/>
      <c r="N226" s="32"/>
      <c r="O226" s="32"/>
    </row>
    <row r="227" spans="1:15" x14ac:dyDescent="0.2">
      <c r="A227" s="32"/>
      <c r="B227" s="32"/>
      <c r="C227" s="32"/>
      <c r="D227" s="32"/>
      <c r="E227" s="32"/>
      <c r="F227" s="32"/>
      <c r="G227" s="35"/>
      <c r="H227" s="35"/>
      <c r="I227" s="36"/>
      <c r="J227" s="32"/>
      <c r="K227" s="32"/>
      <c r="L227" s="32"/>
      <c r="M227" s="32"/>
      <c r="N227" s="32"/>
      <c r="O227" s="32"/>
    </row>
    <row r="228" spans="1:15" x14ac:dyDescent="0.2">
      <c r="A228" s="32"/>
      <c r="B228" s="32"/>
      <c r="C228" s="32"/>
      <c r="D228" s="32"/>
      <c r="E228" s="32"/>
      <c r="F228" s="32"/>
      <c r="G228" s="35"/>
      <c r="H228" s="35"/>
      <c r="I228" s="36"/>
      <c r="J228" s="32"/>
      <c r="K228" s="32"/>
      <c r="L228" s="32"/>
      <c r="M228" s="32"/>
      <c r="N228" s="32"/>
      <c r="O228" s="32"/>
    </row>
    <row r="229" spans="1:15" x14ac:dyDescent="0.2">
      <c r="A229" s="32"/>
      <c r="B229" s="32"/>
      <c r="C229" s="32"/>
      <c r="D229" s="32"/>
      <c r="E229" s="32"/>
      <c r="F229" s="32"/>
      <c r="G229" s="35"/>
      <c r="H229" s="35"/>
      <c r="I229" s="36"/>
      <c r="J229" s="32"/>
      <c r="K229" s="32"/>
      <c r="L229" s="32"/>
      <c r="M229" s="32"/>
      <c r="N229" s="32"/>
      <c r="O229" s="32"/>
    </row>
    <row r="230" spans="1:15" x14ac:dyDescent="0.2">
      <c r="A230" s="32"/>
      <c r="B230" s="32"/>
      <c r="C230" s="32"/>
      <c r="D230" s="32"/>
      <c r="E230" s="32"/>
      <c r="F230" s="32"/>
      <c r="G230" s="35"/>
      <c r="H230" s="35"/>
      <c r="I230" s="36"/>
      <c r="J230" s="32"/>
      <c r="K230" s="32"/>
      <c r="L230" s="32"/>
      <c r="M230" s="32"/>
      <c r="N230" s="32"/>
      <c r="O230" s="32"/>
    </row>
    <row r="231" spans="1:15" x14ac:dyDescent="0.2">
      <c r="A231" s="32"/>
      <c r="B231" s="32"/>
      <c r="C231" s="32"/>
      <c r="D231" s="32"/>
      <c r="E231" s="32"/>
      <c r="F231" s="32"/>
      <c r="G231" s="35"/>
      <c r="H231" s="35"/>
      <c r="I231" s="36"/>
      <c r="J231" s="32"/>
      <c r="K231" s="32"/>
      <c r="L231" s="32"/>
      <c r="M231" s="32"/>
      <c r="N231" s="32"/>
      <c r="O231" s="32"/>
    </row>
    <row r="232" spans="1:15" x14ac:dyDescent="0.2">
      <c r="A232" s="32"/>
      <c r="B232" s="32"/>
      <c r="C232" s="32"/>
      <c r="D232" s="32"/>
      <c r="E232" s="32"/>
      <c r="F232" s="32"/>
      <c r="G232" s="35"/>
      <c r="H232" s="35"/>
      <c r="I232" s="36"/>
      <c r="J232" s="32"/>
      <c r="K232" s="32"/>
      <c r="L232" s="32"/>
      <c r="M232" s="32"/>
      <c r="N232" s="32"/>
      <c r="O232" s="32"/>
    </row>
    <row r="233" spans="1:15" x14ac:dyDescent="0.2">
      <c r="A233" s="32"/>
      <c r="B233" s="32"/>
      <c r="C233" s="32"/>
      <c r="D233" s="32"/>
      <c r="E233" s="32"/>
      <c r="F233" s="32"/>
      <c r="G233" s="35"/>
      <c r="H233" s="35"/>
      <c r="I233" s="36"/>
      <c r="J233" s="32"/>
      <c r="K233" s="32"/>
      <c r="L233" s="32"/>
      <c r="M233" s="32"/>
      <c r="N233" s="32"/>
      <c r="O233" s="32"/>
    </row>
    <row r="234" spans="1:15" x14ac:dyDescent="0.2">
      <c r="A234" s="32"/>
      <c r="B234" s="32"/>
      <c r="C234" s="32"/>
      <c r="D234" s="32"/>
      <c r="E234" s="32"/>
      <c r="F234" s="32"/>
      <c r="G234" s="35"/>
      <c r="H234" s="35"/>
      <c r="I234" s="36"/>
      <c r="J234" s="32"/>
      <c r="K234" s="32"/>
      <c r="L234" s="32"/>
      <c r="M234" s="32"/>
      <c r="N234" s="32"/>
      <c r="O234" s="32"/>
    </row>
    <row r="235" spans="1:15" x14ac:dyDescent="0.2">
      <c r="A235" s="32"/>
      <c r="B235" s="32"/>
      <c r="C235" s="32"/>
      <c r="D235" s="32"/>
      <c r="E235" s="32"/>
      <c r="F235" s="32"/>
      <c r="G235" s="35"/>
      <c r="H235" s="35"/>
      <c r="I235" s="36"/>
      <c r="J235" s="32"/>
      <c r="K235" s="32"/>
      <c r="L235" s="32"/>
      <c r="M235" s="32"/>
      <c r="N235" s="32"/>
      <c r="O235" s="32"/>
    </row>
    <row r="236" spans="1:15" x14ac:dyDescent="0.2">
      <c r="A236" s="32"/>
      <c r="B236" s="32"/>
      <c r="C236" s="32"/>
      <c r="D236" s="32"/>
      <c r="E236" s="32"/>
      <c r="F236" s="32"/>
      <c r="G236" s="35"/>
      <c r="H236" s="35"/>
      <c r="I236" s="36"/>
      <c r="J236" s="32"/>
      <c r="K236" s="32"/>
      <c r="L236" s="32"/>
      <c r="M236" s="32"/>
      <c r="N236" s="32"/>
      <c r="O236" s="32"/>
    </row>
    <row r="237" spans="1:15" x14ac:dyDescent="0.2">
      <c r="A237" s="32"/>
      <c r="B237" s="32"/>
      <c r="C237" s="32"/>
      <c r="D237" s="32"/>
      <c r="E237" s="32"/>
      <c r="F237" s="32"/>
      <c r="G237" s="35"/>
      <c r="H237" s="35"/>
      <c r="I237" s="36"/>
      <c r="J237" s="32"/>
      <c r="K237" s="32"/>
      <c r="L237" s="32"/>
      <c r="M237" s="32"/>
      <c r="N237" s="32"/>
      <c r="O237" s="32"/>
    </row>
    <row r="238" spans="1:15" x14ac:dyDescent="0.2">
      <c r="A238" s="32"/>
      <c r="B238" s="32"/>
      <c r="C238" s="32"/>
      <c r="D238" s="32"/>
      <c r="E238" s="32"/>
      <c r="F238" s="32"/>
      <c r="G238" s="35"/>
      <c r="H238" s="35"/>
      <c r="I238" s="36"/>
      <c r="J238" s="32"/>
      <c r="K238" s="32"/>
      <c r="L238" s="32"/>
      <c r="M238" s="32"/>
      <c r="N238" s="32"/>
      <c r="O238" s="32"/>
    </row>
    <row r="239" spans="1:15" x14ac:dyDescent="0.2">
      <c r="A239" s="32"/>
      <c r="B239" s="32"/>
      <c r="C239" s="32"/>
      <c r="D239" s="32"/>
      <c r="E239" s="32"/>
      <c r="F239" s="32"/>
      <c r="G239" s="35"/>
      <c r="H239" s="35"/>
      <c r="I239" s="36"/>
      <c r="J239" s="32"/>
      <c r="K239" s="32"/>
      <c r="L239" s="32"/>
      <c r="M239" s="32"/>
      <c r="N239" s="32"/>
      <c r="O239" s="32"/>
    </row>
    <row r="240" spans="1:15" x14ac:dyDescent="0.2">
      <c r="A240" s="32"/>
      <c r="B240" s="32"/>
      <c r="C240" s="32"/>
      <c r="D240" s="32"/>
      <c r="E240" s="32"/>
      <c r="F240" s="32"/>
      <c r="G240" s="35"/>
      <c r="H240" s="35"/>
      <c r="I240" s="36"/>
      <c r="J240" s="32"/>
      <c r="K240" s="32"/>
      <c r="L240" s="32"/>
      <c r="M240" s="32"/>
      <c r="N240" s="32"/>
      <c r="O240" s="32"/>
    </row>
    <row r="241" spans="1:15" x14ac:dyDescent="0.2">
      <c r="A241" s="32"/>
      <c r="B241" s="32"/>
      <c r="C241" s="32"/>
      <c r="D241" s="32"/>
      <c r="E241" s="32"/>
      <c r="F241" s="32"/>
      <c r="G241" s="35"/>
      <c r="H241" s="35"/>
      <c r="I241" s="36"/>
      <c r="J241" s="32"/>
      <c r="K241" s="32"/>
      <c r="L241" s="32"/>
      <c r="M241" s="32"/>
      <c r="N241" s="32"/>
      <c r="O241" s="32"/>
    </row>
    <row r="242" spans="1:15" x14ac:dyDescent="0.2">
      <c r="A242" s="32"/>
      <c r="B242" s="32"/>
      <c r="C242" s="32"/>
      <c r="D242" s="32"/>
      <c r="E242" s="32"/>
      <c r="F242" s="32"/>
      <c r="G242" s="35"/>
      <c r="H242" s="35"/>
      <c r="I242" s="36"/>
      <c r="J242" s="32"/>
      <c r="K242" s="32"/>
      <c r="L242" s="32"/>
      <c r="M242" s="32"/>
      <c r="N242" s="32"/>
      <c r="O242" s="32"/>
    </row>
    <row r="243" spans="1:15" x14ac:dyDescent="0.2">
      <c r="A243" s="32"/>
      <c r="B243" s="32"/>
      <c r="C243" s="32"/>
      <c r="D243" s="32"/>
      <c r="E243" s="32"/>
      <c r="F243" s="32"/>
      <c r="G243" s="35"/>
      <c r="H243" s="35"/>
      <c r="I243" s="36"/>
      <c r="J243" s="32"/>
      <c r="K243" s="32"/>
      <c r="L243" s="32"/>
      <c r="M243" s="32"/>
      <c r="N243" s="32"/>
      <c r="O243" s="32"/>
    </row>
    <row r="244" spans="1:15" x14ac:dyDescent="0.2">
      <c r="A244" s="32"/>
      <c r="B244" s="32"/>
      <c r="C244" s="32"/>
      <c r="D244" s="32"/>
      <c r="E244" s="32"/>
      <c r="F244" s="32"/>
      <c r="G244" s="35"/>
      <c r="H244" s="35"/>
      <c r="I244" s="36"/>
      <c r="J244" s="32"/>
      <c r="K244" s="32"/>
      <c r="L244" s="32"/>
      <c r="M244" s="32"/>
      <c r="N244" s="32"/>
      <c r="O244" s="32"/>
    </row>
    <row r="245" spans="1:15" x14ac:dyDescent="0.2">
      <c r="A245" s="32"/>
      <c r="B245" s="33"/>
      <c r="C245" s="34"/>
      <c r="D245" s="34"/>
      <c r="E245" s="34"/>
      <c r="F245" s="34"/>
      <c r="G245" s="34"/>
      <c r="H245" s="34"/>
      <c r="I245" s="36"/>
      <c r="J245" s="32"/>
      <c r="K245" s="32"/>
      <c r="L245" s="32"/>
      <c r="M245" s="32"/>
      <c r="N245" s="32"/>
      <c r="O245" s="32"/>
    </row>
    <row r="246" spans="1:15" x14ac:dyDescent="0.2">
      <c r="A246" s="32"/>
      <c r="B246" s="33"/>
      <c r="C246" s="34"/>
      <c r="D246" s="34"/>
      <c r="E246" s="34"/>
      <c r="F246" s="34"/>
      <c r="G246" s="34"/>
      <c r="H246" s="34"/>
      <c r="I246" s="36"/>
      <c r="J246" s="32"/>
      <c r="K246" s="32"/>
      <c r="L246" s="32"/>
      <c r="M246" s="32"/>
      <c r="N246" s="32"/>
      <c r="O246" s="32"/>
    </row>
    <row r="247" spans="1:15" x14ac:dyDescent="0.2">
      <c r="A247" s="32"/>
      <c r="B247" s="33"/>
      <c r="C247" s="34"/>
      <c r="D247" s="34"/>
      <c r="E247" s="34"/>
      <c r="F247" s="34"/>
      <c r="G247" s="34"/>
      <c r="H247" s="34"/>
      <c r="I247" s="36"/>
      <c r="J247" s="32"/>
      <c r="K247" s="32"/>
      <c r="L247" s="32"/>
      <c r="M247" s="32"/>
      <c r="N247" s="32"/>
      <c r="O247" s="32"/>
    </row>
    <row r="248" spans="1:15" x14ac:dyDescent="0.2">
      <c r="A248" s="32"/>
      <c r="B248" s="33"/>
      <c r="C248" s="34"/>
      <c r="D248" s="34"/>
      <c r="E248" s="34"/>
      <c r="F248" s="34"/>
      <c r="G248" s="34"/>
      <c r="H248" s="34"/>
      <c r="I248" s="36"/>
      <c r="J248" s="32"/>
      <c r="K248" s="32"/>
      <c r="L248" s="32"/>
      <c r="M248" s="32"/>
      <c r="N248" s="32"/>
      <c r="O248" s="32"/>
    </row>
    <row r="249" spans="1:15" x14ac:dyDescent="0.2">
      <c r="A249" s="32"/>
      <c r="B249" s="33"/>
      <c r="C249" s="34"/>
      <c r="D249" s="34"/>
      <c r="E249" s="34"/>
      <c r="F249" s="34"/>
      <c r="G249" s="34"/>
      <c r="H249" s="34"/>
      <c r="I249" s="36"/>
      <c r="J249" s="32"/>
      <c r="K249" s="32"/>
      <c r="L249" s="32"/>
      <c r="M249" s="32"/>
      <c r="N249" s="32"/>
      <c r="O249" s="32"/>
    </row>
    <row r="250" spans="1:15" x14ac:dyDescent="0.2">
      <c r="A250" s="32"/>
      <c r="B250" s="33"/>
      <c r="C250" s="34"/>
      <c r="D250" s="34"/>
      <c r="E250" s="34"/>
      <c r="F250" s="34"/>
      <c r="G250" s="34"/>
      <c r="H250" s="34"/>
      <c r="I250" s="36"/>
      <c r="J250" s="32"/>
      <c r="K250" s="32"/>
      <c r="L250" s="32"/>
      <c r="M250" s="32"/>
      <c r="N250" s="32"/>
      <c r="O250" s="32"/>
    </row>
    <row r="251" spans="1:15" x14ac:dyDescent="0.2">
      <c r="A251" s="32"/>
      <c r="B251" s="33"/>
      <c r="C251" s="34"/>
      <c r="D251" s="34"/>
      <c r="E251" s="34"/>
      <c r="F251" s="34"/>
      <c r="G251" s="34"/>
      <c r="H251" s="34"/>
      <c r="I251" s="36"/>
      <c r="J251" s="32"/>
      <c r="K251" s="32"/>
      <c r="L251" s="32"/>
      <c r="M251" s="32"/>
      <c r="N251" s="32"/>
      <c r="O251" s="32"/>
    </row>
    <row r="252" spans="1:15" x14ac:dyDescent="0.2">
      <c r="A252" s="32"/>
      <c r="B252" s="33"/>
      <c r="C252" s="34"/>
      <c r="D252" s="34"/>
      <c r="E252" s="34"/>
      <c r="F252" s="34"/>
      <c r="G252" s="34"/>
      <c r="H252" s="34"/>
      <c r="I252" s="36"/>
      <c r="J252" s="32"/>
      <c r="K252" s="32"/>
      <c r="L252" s="32"/>
      <c r="M252" s="32"/>
      <c r="N252" s="32"/>
      <c r="O252" s="32"/>
    </row>
    <row r="253" spans="1:15" x14ac:dyDescent="0.2">
      <c r="A253" s="32"/>
      <c r="B253" s="33"/>
      <c r="C253" s="34"/>
      <c r="D253" s="34"/>
      <c r="E253" s="34"/>
      <c r="F253" s="34"/>
      <c r="G253" s="34"/>
      <c r="H253" s="34"/>
      <c r="I253" s="36"/>
      <c r="J253" s="32"/>
      <c r="K253" s="32"/>
      <c r="L253" s="32"/>
      <c r="M253" s="32"/>
      <c r="N253" s="32"/>
      <c r="O253" s="32"/>
    </row>
    <row r="254" spans="1:15" x14ac:dyDescent="0.2">
      <c r="A254" s="32"/>
      <c r="B254" s="33"/>
      <c r="C254" s="34"/>
      <c r="D254" s="34"/>
      <c r="E254" s="34"/>
      <c r="F254" s="34"/>
      <c r="G254" s="34"/>
      <c r="H254" s="34"/>
      <c r="I254" s="36"/>
      <c r="J254" s="32"/>
      <c r="K254" s="32"/>
      <c r="L254" s="32"/>
      <c r="M254" s="32"/>
      <c r="N254" s="32"/>
      <c r="O254" s="32"/>
    </row>
    <row r="255" spans="1:15" x14ac:dyDescent="0.2">
      <c r="A255" s="32"/>
      <c r="B255" s="33"/>
      <c r="C255" s="34"/>
      <c r="D255" s="34"/>
      <c r="E255" s="34"/>
      <c r="F255" s="34"/>
      <c r="G255" s="34"/>
      <c r="H255" s="34"/>
      <c r="I255" s="36"/>
      <c r="J255" s="32"/>
      <c r="K255" s="32"/>
      <c r="L255" s="32"/>
      <c r="M255" s="32"/>
      <c r="N255" s="32"/>
      <c r="O255" s="32"/>
    </row>
    <row r="256" spans="1:15" x14ac:dyDescent="0.2">
      <c r="A256" s="32"/>
      <c r="B256" s="33"/>
      <c r="C256" s="34"/>
      <c r="D256" s="34"/>
      <c r="E256" s="34"/>
      <c r="F256" s="34"/>
      <c r="G256" s="34"/>
      <c r="H256" s="34"/>
      <c r="I256" s="36"/>
      <c r="J256" s="32"/>
      <c r="K256" s="32"/>
      <c r="L256" s="32"/>
      <c r="M256" s="32"/>
      <c r="N256" s="32"/>
      <c r="O256" s="32"/>
    </row>
    <row r="257" spans="1:15" x14ac:dyDescent="0.2">
      <c r="A257" s="32"/>
      <c r="B257" s="32"/>
      <c r="C257" s="32"/>
      <c r="D257" s="32"/>
      <c r="E257" s="32"/>
      <c r="F257" s="32"/>
      <c r="G257" s="35"/>
      <c r="H257" s="35"/>
      <c r="I257" s="36"/>
      <c r="J257" s="32"/>
      <c r="K257" s="32"/>
      <c r="L257" s="32"/>
      <c r="M257" s="32"/>
      <c r="N257" s="32"/>
      <c r="O257" s="32"/>
    </row>
    <row r="258" spans="1:15" x14ac:dyDescent="0.2">
      <c r="A258" s="32"/>
      <c r="B258" s="32"/>
      <c r="C258" s="32"/>
      <c r="D258" s="32"/>
      <c r="E258" s="32"/>
      <c r="F258" s="32"/>
      <c r="G258" s="35"/>
      <c r="H258" s="35"/>
      <c r="I258" s="36"/>
      <c r="J258" s="32"/>
      <c r="K258" s="32"/>
      <c r="L258" s="32"/>
      <c r="M258" s="32"/>
      <c r="N258" s="32"/>
      <c r="O258" s="32"/>
    </row>
    <row r="259" spans="1:15" x14ac:dyDescent="0.2">
      <c r="A259" s="32"/>
      <c r="B259" s="32"/>
      <c r="C259" s="32"/>
      <c r="D259" s="32"/>
      <c r="E259" s="32"/>
      <c r="F259" s="32"/>
      <c r="G259" s="35"/>
      <c r="H259" s="35"/>
      <c r="I259" s="36"/>
      <c r="J259" s="32"/>
      <c r="K259" s="32"/>
      <c r="L259" s="32"/>
      <c r="M259" s="32"/>
      <c r="N259" s="32"/>
      <c r="O259" s="32"/>
    </row>
    <row r="260" spans="1:15" x14ac:dyDescent="0.2">
      <c r="A260" s="32"/>
      <c r="B260" s="32"/>
      <c r="C260" s="32"/>
      <c r="D260" s="32"/>
      <c r="E260" s="32"/>
      <c r="F260" s="32"/>
      <c r="G260" s="35"/>
      <c r="H260" s="35"/>
      <c r="I260" s="36"/>
      <c r="J260" s="32"/>
      <c r="K260" s="32"/>
      <c r="L260" s="32"/>
      <c r="M260" s="32"/>
      <c r="N260" s="32"/>
      <c r="O260" s="32"/>
    </row>
    <row r="261" spans="1:15" x14ac:dyDescent="0.2">
      <c r="A261" s="32"/>
      <c r="B261" s="33"/>
      <c r="C261" s="34"/>
      <c r="D261" s="34"/>
      <c r="E261" s="34"/>
      <c r="F261" s="34"/>
      <c r="G261" s="34"/>
      <c r="H261" s="34"/>
      <c r="I261" s="36"/>
      <c r="J261" s="32"/>
      <c r="K261" s="32"/>
      <c r="L261" s="32"/>
      <c r="M261" s="32"/>
      <c r="N261" s="32"/>
      <c r="O261" s="32"/>
    </row>
    <row r="262" spans="1:15" x14ac:dyDescent="0.2">
      <c r="A262" s="32"/>
      <c r="B262" s="33"/>
      <c r="C262" s="34"/>
      <c r="D262" s="34"/>
      <c r="E262" s="34"/>
      <c r="F262" s="34"/>
      <c r="G262" s="34"/>
      <c r="H262" s="34"/>
      <c r="I262" s="36"/>
      <c r="J262" s="32"/>
      <c r="K262" s="32"/>
      <c r="L262" s="32"/>
      <c r="M262" s="32"/>
      <c r="N262" s="32"/>
      <c r="O262" s="32"/>
    </row>
    <row r="263" spans="1:15" x14ac:dyDescent="0.2">
      <c r="A263" s="32"/>
      <c r="B263" s="32"/>
      <c r="C263" s="32"/>
      <c r="D263" s="32"/>
      <c r="E263" s="32"/>
      <c r="F263" s="32"/>
      <c r="G263" s="35"/>
      <c r="H263" s="35"/>
      <c r="I263" s="36"/>
      <c r="J263" s="32"/>
      <c r="K263" s="32"/>
      <c r="L263" s="32"/>
      <c r="M263" s="32"/>
      <c r="N263" s="32"/>
      <c r="O263" s="32"/>
    </row>
    <row r="264" spans="1:15" x14ac:dyDescent="0.2">
      <c r="A264" s="32"/>
      <c r="B264" s="32"/>
      <c r="C264" s="32"/>
      <c r="D264" s="32"/>
      <c r="E264" s="32"/>
      <c r="F264" s="32"/>
      <c r="G264" s="35"/>
      <c r="H264" s="35"/>
      <c r="I264" s="36"/>
      <c r="J264" s="32"/>
      <c r="K264" s="32"/>
      <c r="L264" s="32"/>
      <c r="M264" s="32"/>
      <c r="N264" s="32"/>
      <c r="O264" s="32"/>
    </row>
    <row r="265" spans="1:15" x14ac:dyDescent="0.2">
      <c r="A265" s="32"/>
      <c r="B265" s="32"/>
      <c r="C265" s="32"/>
      <c r="D265" s="32"/>
      <c r="E265" s="32"/>
      <c r="F265" s="32"/>
      <c r="G265" s="35"/>
      <c r="H265" s="35"/>
      <c r="I265" s="36"/>
      <c r="J265" s="32"/>
      <c r="K265" s="32"/>
      <c r="L265" s="32"/>
      <c r="M265" s="32"/>
      <c r="N265" s="32"/>
      <c r="O265" s="32"/>
    </row>
    <row r="266" spans="1:15" x14ac:dyDescent="0.2">
      <c r="A266" s="32"/>
      <c r="B266" s="32"/>
      <c r="C266" s="32"/>
      <c r="D266" s="32"/>
      <c r="E266" s="32"/>
      <c r="F266" s="32"/>
      <c r="G266" s="35"/>
      <c r="H266" s="35"/>
      <c r="I266" s="36"/>
      <c r="J266" s="32"/>
      <c r="K266" s="32"/>
      <c r="L266" s="32"/>
      <c r="M266" s="32"/>
      <c r="N266" s="32"/>
      <c r="O266" s="32"/>
    </row>
    <row r="267" spans="1:15" x14ac:dyDescent="0.2">
      <c r="A267" s="32"/>
      <c r="B267" s="32"/>
      <c r="C267" s="32"/>
      <c r="D267" s="32"/>
      <c r="E267" s="32"/>
      <c r="F267" s="32"/>
      <c r="G267" s="35"/>
      <c r="H267" s="35"/>
      <c r="I267" s="36"/>
      <c r="J267" s="32"/>
      <c r="K267" s="32"/>
      <c r="L267" s="32"/>
      <c r="M267" s="32"/>
      <c r="N267" s="32"/>
      <c r="O267" s="32"/>
    </row>
    <row r="268" spans="1:15" x14ac:dyDescent="0.2">
      <c r="A268" s="32"/>
      <c r="B268" s="32"/>
      <c r="C268" s="32"/>
      <c r="D268" s="32"/>
      <c r="E268" s="32"/>
      <c r="F268" s="32"/>
      <c r="G268" s="35"/>
      <c r="H268" s="35"/>
      <c r="I268" s="36"/>
      <c r="J268" s="32"/>
      <c r="K268" s="32"/>
      <c r="L268" s="32"/>
      <c r="M268" s="32"/>
      <c r="N268" s="32"/>
      <c r="O268" s="32"/>
    </row>
    <row r="269" spans="1:15" x14ac:dyDescent="0.2">
      <c r="A269" s="32"/>
      <c r="B269" s="32"/>
      <c r="C269" s="32"/>
      <c r="D269" s="32"/>
      <c r="E269" s="32"/>
      <c r="F269" s="32"/>
      <c r="G269" s="35"/>
      <c r="H269" s="35"/>
      <c r="I269" s="36"/>
      <c r="J269" s="32"/>
      <c r="K269" s="32"/>
      <c r="L269" s="32"/>
      <c r="M269" s="32"/>
      <c r="N269" s="32"/>
      <c r="O269" s="32"/>
    </row>
    <row r="270" spans="1:15" x14ac:dyDescent="0.2">
      <c r="A270" s="32"/>
      <c r="B270" s="32"/>
      <c r="C270" s="32"/>
      <c r="D270" s="32"/>
      <c r="E270" s="32"/>
      <c r="F270" s="32"/>
      <c r="G270" s="35"/>
      <c r="H270" s="35"/>
      <c r="I270" s="36"/>
      <c r="J270" s="32"/>
      <c r="K270" s="32"/>
      <c r="L270" s="32"/>
      <c r="M270" s="32"/>
      <c r="N270" s="32"/>
      <c r="O270" s="32"/>
    </row>
    <row r="271" spans="1:15" x14ac:dyDescent="0.2">
      <c r="A271" s="32"/>
      <c r="B271" s="32"/>
      <c r="C271" s="32"/>
      <c r="D271" s="32"/>
      <c r="E271" s="32"/>
      <c r="F271" s="32"/>
      <c r="G271" s="35"/>
      <c r="H271" s="35"/>
      <c r="I271" s="36"/>
      <c r="J271" s="32"/>
      <c r="K271" s="32"/>
      <c r="L271" s="32"/>
      <c r="M271" s="32"/>
      <c r="N271" s="32"/>
      <c r="O271" s="32"/>
    </row>
    <row r="272" spans="1:15" x14ac:dyDescent="0.2">
      <c r="A272" s="32"/>
      <c r="B272" s="32"/>
      <c r="C272" s="32"/>
      <c r="D272" s="32"/>
      <c r="E272" s="32"/>
      <c r="F272" s="32"/>
      <c r="G272" s="35"/>
      <c r="H272" s="35"/>
      <c r="I272" s="36"/>
      <c r="J272" s="32"/>
      <c r="K272" s="32"/>
      <c r="L272" s="32"/>
      <c r="M272" s="32"/>
      <c r="N272" s="32"/>
      <c r="O272" s="32"/>
    </row>
    <row r="273" spans="1:15" x14ac:dyDescent="0.2">
      <c r="A273" s="32"/>
      <c r="B273" s="32"/>
      <c r="C273" s="32"/>
      <c r="D273" s="32"/>
      <c r="E273" s="32"/>
      <c r="F273" s="32"/>
      <c r="G273" s="35"/>
      <c r="H273" s="35"/>
      <c r="I273" s="36"/>
      <c r="J273" s="32"/>
      <c r="K273" s="32"/>
      <c r="L273" s="32"/>
      <c r="M273" s="32"/>
      <c r="N273" s="32"/>
      <c r="O273" s="32"/>
    </row>
    <row r="274" spans="1:15" x14ac:dyDescent="0.2">
      <c r="A274" s="32"/>
      <c r="B274" s="32"/>
      <c r="C274" s="32"/>
      <c r="D274" s="32"/>
      <c r="E274" s="32"/>
      <c r="F274" s="32"/>
      <c r="G274" s="35"/>
      <c r="H274" s="35"/>
      <c r="I274" s="36"/>
      <c r="J274" s="32"/>
      <c r="K274" s="32"/>
      <c r="L274" s="32"/>
      <c r="M274" s="32"/>
      <c r="N274" s="32"/>
      <c r="O274" s="32"/>
    </row>
    <row r="275" spans="1:15" x14ac:dyDescent="0.2">
      <c r="A275" s="32"/>
      <c r="B275" s="32"/>
      <c r="C275" s="32"/>
      <c r="D275" s="32"/>
      <c r="E275" s="32"/>
      <c r="F275" s="32"/>
      <c r="G275" s="35"/>
      <c r="H275" s="35"/>
      <c r="I275" s="36"/>
      <c r="J275" s="32"/>
      <c r="K275" s="32"/>
      <c r="L275" s="32"/>
      <c r="M275" s="32"/>
      <c r="N275" s="32"/>
      <c r="O275" s="32"/>
    </row>
    <row r="276" spans="1:15" x14ac:dyDescent="0.2">
      <c r="A276" s="32"/>
      <c r="B276" s="32"/>
      <c r="C276" s="32"/>
      <c r="D276" s="32"/>
      <c r="E276" s="32"/>
      <c r="F276" s="32"/>
      <c r="G276" s="35"/>
      <c r="H276" s="35"/>
      <c r="I276" s="36"/>
      <c r="J276" s="32"/>
      <c r="K276" s="32"/>
      <c r="L276" s="32"/>
      <c r="M276" s="32"/>
      <c r="N276" s="32"/>
      <c r="O276" s="32"/>
    </row>
    <row r="277" spans="1:15" x14ac:dyDescent="0.2">
      <c r="A277" s="32"/>
      <c r="B277" s="32"/>
      <c r="C277" s="32"/>
      <c r="D277" s="32"/>
      <c r="E277" s="32"/>
      <c r="F277" s="32"/>
      <c r="G277" s="35"/>
      <c r="H277" s="35"/>
      <c r="I277" s="36"/>
      <c r="J277" s="32"/>
      <c r="K277" s="32"/>
      <c r="L277" s="32"/>
      <c r="M277" s="32"/>
      <c r="N277" s="32"/>
      <c r="O277" s="32"/>
    </row>
    <row r="278" spans="1:15" x14ac:dyDescent="0.2">
      <c r="A278" s="32"/>
      <c r="B278" s="32"/>
      <c r="C278" s="32"/>
      <c r="D278" s="32"/>
      <c r="E278" s="32"/>
      <c r="F278" s="32"/>
      <c r="G278" s="35"/>
      <c r="H278" s="35"/>
      <c r="I278" s="36"/>
      <c r="J278" s="32"/>
      <c r="K278" s="32"/>
      <c r="L278" s="32"/>
      <c r="M278" s="32"/>
      <c r="N278" s="32"/>
      <c r="O278" s="32"/>
    </row>
    <row r="279" spans="1:15" x14ac:dyDescent="0.2">
      <c r="A279" s="32"/>
      <c r="B279" s="32"/>
      <c r="C279" s="32"/>
      <c r="D279" s="32"/>
      <c r="E279" s="32"/>
      <c r="F279" s="32"/>
      <c r="G279" s="35"/>
      <c r="H279" s="35"/>
      <c r="I279" s="36"/>
      <c r="J279" s="32"/>
      <c r="K279" s="32"/>
      <c r="L279" s="32"/>
      <c r="M279" s="32"/>
      <c r="N279" s="32"/>
      <c r="O279" s="32"/>
    </row>
    <row r="280" spans="1:15" x14ac:dyDescent="0.2">
      <c r="A280" s="32"/>
      <c r="B280" s="32"/>
      <c r="C280" s="32"/>
      <c r="D280" s="32"/>
      <c r="E280" s="32"/>
      <c r="F280" s="32"/>
      <c r="G280" s="35"/>
      <c r="H280" s="35"/>
      <c r="I280" s="36"/>
      <c r="J280" s="32"/>
      <c r="K280" s="32"/>
      <c r="L280" s="32"/>
      <c r="M280" s="32"/>
      <c r="N280" s="32"/>
      <c r="O280" s="32"/>
    </row>
    <row r="281" spans="1:15" x14ac:dyDescent="0.2">
      <c r="A281" s="32"/>
      <c r="B281" s="32"/>
      <c r="C281" s="32"/>
      <c r="D281" s="32"/>
      <c r="E281" s="32"/>
      <c r="F281" s="32"/>
      <c r="G281" s="35"/>
      <c r="H281" s="35"/>
      <c r="I281" s="36"/>
      <c r="J281" s="32"/>
      <c r="K281" s="32"/>
      <c r="L281" s="32"/>
      <c r="M281" s="32"/>
      <c r="N281" s="32"/>
      <c r="O281" s="32"/>
    </row>
    <row r="282" spans="1:15" s="32" customFormat="1" x14ac:dyDescent="0.2">
      <c r="G282" s="35"/>
      <c r="H282" s="35"/>
      <c r="I282" s="36"/>
    </row>
    <row r="283" spans="1:15" x14ac:dyDescent="0.2">
      <c r="A283" s="32"/>
      <c r="B283" s="32"/>
      <c r="C283" s="32"/>
      <c r="D283" s="32"/>
      <c r="E283" s="32"/>
      <c r="F283" s="32"/>
      <c r="G283" s="35"/>
      <c r="H283" s="35"/>
      <c r="I283" s="36"/>
      <c r="J283" s="32"/>
      <c r="K283" s="32"/>
      <c r="L283" s="32"/>
      <c r="M283" s="32"/>
      <c r="N283" s="32"/>
      <c r="O283" s="32"/>
    </row>
    <row r="284" spans="1:15" x14ac:dyDescent="0.2">
      <c r="A284" s="32"/>
      <c r="B284" s="32"/>
      <c r="C284" s="32"/>
      <c r="D284" s="32"/>
      <c r="E284" s="32"/>
      <c r="F284" s="32"/>
      <c r="G284" s="35"/>
      <c r="H284" s="35"/>
      <c r="I284" s="36"/>
      <c r="J284" s="32"/>
      <c r="K284" s="32"/>
      <c r="L284" s="32"/>
      <c r="M284" s="32"/>
      <c r="N284" s="32"/>
      <c r="O284" s="32"/>
    </row>
    <row r="285" spans="1:15" x14ac:dyDescent="0.2">
      <c r="A285" s="32"/>
      <c r="B285" s="32"/>
      <c r="C285" s="32"/>
      <c r="D285" s="32"/>
      <c r="E285" s="32"/>
      <c r="F285" s="32"/>
      <c r="G285" s="35"/>
      <c r="H285" s="35"/>
      <c r="I285" s="36"/>
      <c r="J285" s="32"/>
      <c r="K285" s="32"/>
      <c r="L285" s="32"/>
      <c r="M285" s="32"/>
      <c r="N285" s="32"/>
      <c r="O285" s="32"/>
    </row>
    <row r="286" spans="1:15" x14ac:dyDescent="0.2">
      <c r="A286" s="32"/>
      <c r="B286" s="32"/>
      <c r="C286" s="32"/>
      <c r="D286" s="32"/>
      <c r="E286" s="32"/>
      <c r="F286" s="32"/>
      <c r="G286" s="35"/>
      <c r="H286" s="35"/>
      <c r="I286" s="36"/>
      <c r="J286" s="32"/>
      <c r="K286" s="32"/>
      <c r="L286" s="32"/>
      <c r="M286" s="32"/>
      <c r="N286" s="32"/>
      <c r="O286" s="32"/>
    </row>
    <row r="287" spans="1:15" x14ac:dyDescent="0.2">
      <c r="A287" s="32"/>
      <c r="B287" s="32"/>
      <c r="C287" s="32"/>
      <c r="D287" s="32"/>
      <c r="E287" s="32"/>
      <c r="F287" s="32"/>
      <c r="G287" s="35"/>
      <c r="H287" s="35"/>
      <c r="I287" s="36"/>
      <c r="J287" s="32"/>
      <c r="K287" s="32"/>
      <c r="L287" s="32"/>
      <c r="M287" s="32"/>
      <c r="N287" s="32"/>
      <c r="O287" s="32"/>
    </row>
    <row r="288" spans="1:15" x14ac:dyDescent="0.2">
      <c r="A288" s="32"/>
      <c r="B288" s="32"/>
      <c r="C288" s="32"/>
      <c r="D288" s="32"/>
      <c r="E288" s="32"/>
      <c r="F288" s="32"/>
      <c r="G288" s="35"/>
      <c r="H288" s="35"/>
      <c r="I288" s="36"/>
      <c r="J288" s="32"/>
      <c r="K288" s="32"/>
      <c r="L288" s="32"/>
      <c r="M288" s="32"/>
      <c r="N288" s="32"/>
      <c r="O288" s="32"/>
    </row>
    <row r="289" spans="1:15" x14ac:dyDescent="0.2">
      <c r="A289" s="32"/>
      <c r="B289" s="32"/>
      <c r="C289" s="32"/>
      <c r="D289" s="32"/>
      <c r="E289" s="32"/>
      <c r="F289" s="32"/>
      <c r="G289" s="35"/>
      <c r="H289" s="35"/>
      <c r="I289" s="36"/>
      <c r="J289" s="32"/>
      <c r="K289" s="32"/>
      <c r="L289" s="32"/>
      <c r="M289" s="32"/>
      <c r="N289" s="32"/>
      <c r="O289" s="32"/>
    </row>
    <row r="290" spans="1:15" x14ac:dyDescent="0.2">
      <c r="A290" s="32"/>
      <c r="B290" s="32"/>
      <c r="C290" s="32"/>
      <c r="D290" s="32"/>
      <c r="E290" s="32"/>
      <c r="F290" s="32"/>
      <c r="G290" s="35"/>
      <c r="H290" s="35"/>
      <c r="I290" s="36"/>
      <c r="J290" s="32"/>
      <c r="K290" s="32"/>
      <c r="L290" s="32"/>
      <c r="M290" s="32"/>
      <c r="N290" s="32"/>
      <c r="O290" s="32"/>
    </row>
    <row r="291" spans="1:15" x14ac:dyDescent="0.2">
      <c r="A291" s="32"/>
      <c r="B291" s="32"/>
      <c r="C291" s="32"/>
      <c r="D291" s="32"/>
      <c r="E291" s="32"/>
      <c r="F291" s="32"/>
      <c r="G291" s="35"/>
      <c r="H291" s="35"/>
      <c r="I291" s="36"/>
      <c r="J291" s="32"/>
      <c r="K291" s="32"/>
      <c r="L291" s="32"/>
      <c r="M291" s="32"/>
      <c r="N291" s="32"/>
      <c r="O291" s="32"/>
    </row>
    <row r="292" spans="1:15" x14ac:dyDescent="0.2">
      <c r="A292" s="32"/>
      <c r="B292" s="32"/>
      <c r="C292" s="32"/>
      <c r="D292" s="32"/>
      <c r="E292" s="32"/>
      <c r="F292" s="32"/>
      <c r="G292" s="35"/>
      <c r="H292" s="35"/>
      <c r="I292" s="36"/>
      <c r="J292" s="32"/>
      <c r="K292" s="32"/>
      <c r="L292" s="32"/>
      <c r="M292" s="32"/>
      <c r="N292" s="32"/>
      <c r="O292" s="32"/>
    </row>
    <row r="293" spans="1:15" x14ac:dyDescent="0.2">
      <c r="A293" s="32"/>
      <c r="B293" s="32"/>
      <c r="C293" s="32"/>
      <c r="D293" s="32"/>
      <c r="E293" s="32"/>
      <c r="F293" s="32"/>
      <c r="G293" s="35"/>
      <c r="H293" s="35"/>
      <c r="I293" s="36"/>
      <c r="J293" s="32"/>
      <c r="K293" s="32"/>
      <c r="L293" s="32"/>
      <c r="M293" s="32"/>
      <c r="N293" s="32"/>
      <c r="O293" s="32"/>
    </row>
    <row r="294" spans="1:15" x14ac:dyDescent="0.2">
      <c r="A294" s="32"/>
      <c r="B294" s="32"/>
      <c r="C294" s="32"/>
      <c r="D294" s="32"/>
      <c r="E294" s="32"/>
      <c r="F294" s="32"/>
      <c r="G294" s="35"/>
      <c r="H294" s="35"/>
      <c r="I294" s="36"/>
      <c r="J294" s="32"/>
      <c r="K294" s="32"/>
      <c r="L294" s="32"/>
      <c r="M294" s="32"/>
      <c r="N294" s="32"/>
      <c r="O294" s="32"/>
    </row>
    <row r="295" spans="1:15" x14ac:dyDescent="0.2">
      <c r="A295" s="32"/>
      <c r="B295" s="32"/>
      <c r="C295" s="32"/>
      <c r="D295" s="32"/>
      <c r="E295" s="32"/>
      <c r="F295" s="32"/>
      <c r="G295" s="35"/>
      <c r="H295" s="35"/>
      <c r="I295" s="36"/>
      <c r="J295" s="32"/>
      <c r="K295" s="32"/>
      <c r="L295" s="32"/>
      <c r="M295" s="32"/>
      <c r="N295" s="32"/>
      <c r="O295" s="32"/>
    </row>
    <row r="296" spans="1:15" x14ac:dyDescent="0.2">
      <c r="A296" s="32"/>
      <c r="B296" s="32"/>
      <c r="C296" s="32"/>
      <c r="D296" s="32"/>
      <c r="E296" s="32"/>
      <c r="F296" s="32"/>
      <c r="G296" s="35"/>
      <c r="H296" s="35"/>
      <c r="I296" s="36"/>
      <c r="J296" s="32"/>
      <c r="K296" s="32"/>
      <c r="L296" s="32"/>
      <c r="M296" s="32"/>
      <c r="N296" s="32"/>
      <c r="O296" s="32"/>
    </row>
    <row r="297" spans="1:15" x14ac:dyDescent="0.2">
      <c r="A297" s="32"/>
      <c r="B297" s="32"/>
      <c r="C297" s="32"/>
      <c r="D297" s="32"/>
      <c r="E297" s="32"/>
      <c r="F297" s="32"/>
      <c r="G297" s="35"/>
      <c r="H297" s="35"/>
      <c r="I297" s="36"/>
      <c r="J297" s="32"/>
      <c r="K297" s="32"/>
      <c r="L297" s="32"/>
      <c r="M297" s="32"/>
      <c r="N297" s="32"/>
      <c r="O297" s="32"/>
    </row>
    <row r="298" spans="1:15" x14ac:dyDescent="0.2">
      <c r="A298" s="32"/>
      <c r="B298" s="32"/>
      <c r="C298" s="32"/>
      <c r="D298" s="32"/>
      <c r="E298" s="32"/>
      <c r="F298" s="32"/>
      <c r="G298" s="35"/>
      <c r="H298" s="35"/>
      <c r="I298" s="36"/>
      <c r="J298" s="32"/>
      <c r="K298" s="32"/>
      <c r="L298" s="32"/>
      <c r="M298" s="32"/>
      <c r="N298" s="32"/>
      <c r="O298" s="32"/>
    </row>
    <row r="299" spans="1:15" x14ac:dyDescent="0.2">
      <c r="A299" s="32"/>
      <c r="B299" s="32"/>
      <c r="C299" s="32"/>
      <c r="D299" s="32"/>
      <c r="E299" s="32"/>
      <c r="F299" s="32"/>
      <c r="G299" s="35"/>
      <c r="H299" s="35"/>
      <c r="I299" s="36"/>
      <c r="J299" s="32"/>
      <c r="K299" s="32"/>
      <c r="L299" s="32"/>
      <c r="M299" s="32"/>
      <c r="N299" s="32"/>
      <c r="O299" s="32"/>
    </row>
    <row r="300" spans="1:15" x14ac:dyDescent="0.2">
      <c r="A300" s="32"/>
      <c r="B300" s="32"/>
      <c r="C300" s="32"/>
      <c r="D300" s="32"/>
      <c r="E300" s="32"/>
      <c r="F300" s="32"/>
      <c r="G300" s="35"/>
      <c r="H300" s="35"/>
      <c r="I300" s="36"/>
      <c r="J300" s="32"/>
      <c r="K300" s="32"/>
      <c r="L300" s="32"/>
      <c r="M300" s="32"/>
      <c r="N300" s="32"/>
      <c r="O300" s="32"/>
    </row>
    <row r="301" spans="1:15" x14ac:dyDescent="0.2">
      <c r="A301" s="32"/>
      <c r="B301" s="32"/>
      <c r="C301" s="32"/>
      <c r="D301" s="32"/>
      <c r="E301" s="32"/>
      <c r="F301" s="32"/>
      <c r="G301" s="35"/>
      <c r="H301" s="35"/>
      <c r="I301" s="36"/>
      <c r="J301" s="32"/>
      <c r="K301" s="32"/>
      <c r="L301" s="32"/>
      <c r="M301" s="32"/>
      <c r="N301" s="32"/>
      <c r="O301" s="32"/>
    </row>
    <row r="302" spans="1:15" x14ac:dyDescent="0.2">
      <c r="A302" s="32"/>
      <c r="B302" s="32"/>
      <c r="C302" s="32"/>
      <c r="D302" s="32"/>
      <c r="E302" s="32"/>
      <c r="F302" s="32"/>
      <c r="G302" s="35"/>
      <c r="H302" s="35"/>
      <c r="I302" s="36"/>
      <c r="J302" s="32"/>
      <c r="K302" s="32"/>
      <c r="L302" s="32"/>
      <c r="M302" s="32"/>
      <c r="N302" s="32"/>
      <c r="O302" s="32"/>
    </row>
    <row r="303" spans="1:15" x14ac:dyDescent="0.2">
      <c r="A303" s="32"/>
      <c r="B303" s="32"/>
      <c r="C303" s="32"/>
      <c r="D303" s="32"/>
      <c r="E303" s="32"/>
      <c r="F303" s="32"/>
      <c r="G303" s="35"/>
      <c r="H303" s="35"/>
      <c r="I303" s="36"/>
      <c r="J303" s="32"/>
      <c r="K303" s="32"/>
      <c r="L303" s="32"/>
      <c r="M303" s="32"/>
      <c r="N303" s="32"/>
      <c r="O303" s="32"/>
    </row>
    <row r="304" spans="1:15" x14ac:dyDescent="0.2">
      <c r="A304" s="32"/>
      <c r="B304" s="32"/>
      <c r="C304" s="32"/>
      <c r="D304" s="32"/>
      <c r="E304" s="32"/>
      <c r="F304" s="32"/>
      <c r="G304" s="35"/>
      <c r="H304" s="35"/>
      <c r="I304" s="36"/>
      <c r="J304" s="32"/>
      <c r="K304" s="32"/>
      <c r="L304" s="32"/>
      <c r="M304" s="32"/>
      <c r="N304" s="32"/>
      <c r="O304" s="32"/>
    </row>
    <row r="305" spans="1:15" x14ac:dyDescent="0.2">
      <c r="A305" s="32"/>
      <c r="B305" s="32"/>
      <c r="C305" s="32"/>
      <c r="D305" s="32"/>
      <c r="E305" s="32"/>
      <c r="F305" s="32"/>
      <c r="G305" s="35"/>
      <c r="H305" s="35"/>
      <c r="I305" s="36"/>
      <c r="J305" s="32"/>
      <c r="K305" s="32"/>
      <c r="L305" s="32"/>
      <c r="M305" s="32"/>
      <c r="N305" s="32"/>
      <c r="O305" s="32"/>
    </row>
    <row r="306" spans="1:15" x14ac:dyDescent="0.2">
      <c r="A306" s="32"/>
      <c r="B306" s="32"/>
      <c r="C306" s="32"/>
      <c r="D306" s="32"/>
      <c r="E306" s="32"/>
      <c r="F306" s="32"/>
      <c r="G306" s="35"/>
      <c r="H306" s="35"/>
      <c r="I306" s="36"/>
      <c r="J306" s="32"/>
      <c r="K306" s="32"/>
      <c r="L306" s="32"/>
      <c r="M306" s="32"/>
      <c r="N306" s="32"/>
      <c r="O306" s="32"/>
    </row>
    <row r="307" spans="1:15" x14ac:dyDescent="0.2">
      <c r="A307" s="32"/>
      <c r="B307" s="32"/>
      <c r="C307" s="32"/>
      <c r="D307" s="32"/>
      <c r="E307" s="32"/>
      <c r="F307" s="32"/>
      <c r="G307" s="35"/>
      <c r="H307" s="35"/>
      <c r="I307" s="36"/>
      <c r="J307" s="32"/>
      <c r="K307" s="32"/>
      <c r="L307" s="32"/>
      <c r="M307" s="32"/>
      <c r="N307" s="32"/>
      <c r="O307" s="32"/>
    </row>
    <row r="308" spans="1:15" x14ac:dyDescent="0.2">
      <c r="A308" s="32"/>
      <c r="B308" s="32"/>
      <c r="C308" s="32"/>
      <c r="D308" s="32"/>
      <c r="E308" s="32"/>
      <c r="F308" s="32"/>
      <c r="G308" s="35"/>
      <c r="H308" s="35"/>
      <c r="I308" s="36"/>
      <c r="J308" s="32"/>
      <c r="K308" s="32"/>
      <c r="L308" s="32"/>
      <c r="M308" s="32"/>
      <c r="N308" s="32"/>
      <c r="O308" s="32"/>
    </row>
    <row r="309" spans="1:15" x14ac:dyDescent="0.2">
      <c r="A309" s="32"/>
      <c r="B309" s="32"/>
      <c r="C309" s="32"/>
      <c r="D309" s="32"/>
      <c r="E309" s="32"/>
      <c r="F309" s="32"/>
      <c r="G309" s="35"/>
      <c r="H309" s="35"/>
      <c r="I309" s="36"/>
      <c r="J309" s="32"/>
      <c r="K309" s="32"/>
      <c r="L309" s="32"/>
      <c r="M309" s="32"/>
      <c r="N309" s="32"/>
      <c r="O309" s="32"/>
    </row>
    <row r="310" spans="1:15" x14ac:dyDescent="0.2">
      <c r="A310" s="32"/>
      <c r="B310" s="32"/>
      <c r="C310" s="32"/>
      <c r="D310" s="32"/>
      <c r="E310" s="32"/>
      <c r="F310" s="32"/>
      <c r="G310" s="35"/>
      <c r="H310" s="35"/>
      <c r="I310" s="36"/>
      <c r="J310" s="32"/>
      <c r="K310" s="32"/>
      <c r="L310" s="32"/>
      <c r="M310" s="32"/>
      <c r="N310" s="32"/>
      <c r="O310" s="32"/>
    </row>
    <row r="311" spans="1:15" x14ac:dyDescent="0.2">
      <c r="A311" s="32"/>
      <c r="B311" s="32"/>
      <c r="C311" s="32"/>
      <c r="D311" s="32"/>
      <c r="E311" s="32"/>
      <c r="F311" s="32"/>
      <c r="G311" s="35"/>
      <c r="H311" s="35"/>
      <c r="I311" s="36"/>
      <c r="J311" s="32"/>
      <c r="K311" s="32"/>
      <c r="L311" s="32"/>
      <c r="M311" s="32"/>
      <c r="N311" s="32"/>
      <c r="O311" s="32"/>
    </row>
    <row r="312" spans="1:15" x14ac:dyDescent="0.2">
      <c r="A312" s="32"/>
      <c r="B312" s="32"/>
      <c r="C312" s="32"/>
      <c r="D312" s="32"/>
      <c r="E312" s="32"/>
      <c r="F312" s="32"/>
      <c r="G312" s="35"/>
      <c r="H312" s="35"/>
      <c r="I312" s="36"/>
      <c r="J312" s="32"/>
      <c r="K312" s="32"/>
      <c r="L312" s="32"/>
      <c r="M312" s="32"/>
      <c r="N312" s="32"/>
      <c r="O312" s="32"/>
    </row>
    <row r="313" spans="1:15" x14ac:dyDescent="0.2">
      <c r="A313" s="32"/>
      <c r="B313" s="32"/>
      <c r="C313" s="32"/>
      <c r="D313" s="32"/>
      <c r="E313" s="32"/>
      <c r="F313" s="32"/>
      <c r="G313" s="35"/>
      <c r="H313" s="35"/>
      <c r="I313" s="36"/>
      <c r="J313" s="32"/>
      <c r="K313" s="32"/>
      <c r="L313" s="32"/>
      <c r="M313" s="32"/>
      <c r="N313" s="32"/>
      <c r="O313" s="32"/>
    </row>
    <row r="314" spans="1:15" x14ac:dyDescent="0.2">
      <c r="A314" s="32"/>
      <c r="B314" s="32"/>
      <c r="C314" s="32"/>
      <c r="D314" s="32"/>
      <c r="E314" s="32"/>
      <c r="F314" s="32"/>
      <c r="G314" s="35"/>
      <c r="H314" s="35"/>
      <c r="I314" s="36"/>
      <c r="J314" s="32"/>
      <c r="K314" s="32"/>
      <c r="L314" s="32"/>
      <c r="M314" s="32"/>
      <c r="N314" s="32"/>
      <c r="O314" s="32"/>
    </row>
    <row r="315" spans="1:15" x14ac:dyDescent="0.2">
      <c r="A315" s="32"/>
      <c r="B315" s="32"/>
      <c r="C315" s="32"/>
      <c r="D315" s="32"/>
      <c r="E315" s="32"/>
      <c r="F315" s="32"/>
      <c r="G315" s="35"/>
      <c r="H315" s="35"/>
      <c r="I315" s="36"/>
      <c r="J315" s="32"/>
      <c r="K315" s="32"/>
      <c r="L315" s="32"/>
      <c r="M315" s="32"/>
      <c r="N315" s="32"/>
      <c r="O315" s="32"/>
    </row>
    <row r="316" spans="1:15" x14ac:dyDescent="0.2">
      <c r="A316" s="32"/>
      <c r="B316" s="32"/>
      <c r="C316" s="32"/>
      <c r="D316" s="32"/>
      <c r="E316" s="32"/>
      <c r="F316" s="32"/>
      <c r="G316" s="35"/>
      <c r="H316" s="35"/>
      <c r="I316" s="36"/>
      <c r="J316" s="32"/>
      <c r="K316" s="32"/>
      <c r="L316" s="32"/>
      <c r="M316" s="32"/>
      <c r="N316" s="32"/>
      <c r="O316" s="32"/>
    </row>
    <row r="317" spans="1:15" x14ac:dyDescent="0.2">
      <c r="A317" s="32"/>
      <c r="B317" s="32"/>
      <c r="C317" s="32"/>
      <c r="D317" s="32"/>
      <c r="E317" s="32"/>
      <c r="F317" s="32"/>
      <c r="G317" s="35"/>
      <c r="H317" s="35"/>
      <c r="I317" s="36"/>
      <c r="J317" s="32"/>
      <c r="K317" s="32"/>
      <c r="L317" s="32"/>
      <c r="M317" s="32"/>
      <c r="N317" s="32"/>
      <c r="O317" s="32"/>
    </row>
    <row r="318" spans="1:15" x14ac:dyDescent="0.2">
      <c r="A318" s="32"/>
      <c r="B318" s="32"/>
      <c r="C318" s="32"/>
      <c r="D318" s="32"/>
      <c r="E318" s="32"/>
      <c r="F318" s="32"/>
      <c r="G318" s="35"/>
      <c r="H318" s="35"/>
      <c r="I318" s="36"/>
      <c r="J318" s="32"/>
      <c r="K318" s="32"/>
      <c r="L318" s="32"/>
      <c r="M318" s="32"/>
      <c r="N318" s="32"/>
      <c r="O318" s="32"/>
    </row>
    <row r="319" spans="1:15" x14ac:dyDescent="0.2">
      <c r="A319" s="32"/>
      <c r="B319" s="32"/>
      <c r="C319" s="32"/>
      <c r="D319" s="32"/>
      <c r="E319" s="32"/>
      <c r="F319" s="32"/>
      <c r="G319" s="35"/>
      <c r="H319" s="35"/>
      <c r="I319" s="36"/>
      <c r="J319" s="32"/>
      <c r="K319" s="32"/>
      <c r="L319" s="32"/>
      <c r="M319" s="32"/>
      <c r="N319" s="32"/>
      <c r="O319" s="32"/>
    </row>
    <row r="320" spans="1:15" x14ac:dyDescent="0.2">
      <c r="A320" s="32"/>
      <c r="B320" s="32"/>
      <c r="C320" s="32"/>
      <c r="D320" s="32"/>
      <c r="E320" s="32"/>
      <c r="F320" s="32"/>
      <c r="G320" s="35"/>
      <c r="H320" s="35"/>
      <c r="I320" s="36"/>
      <c r="J320" s="32"/>
      <c r="K320" s="32"/>
      <c r="L320" s="32"/>
      <c r="M320" s="32"/>
      <c r="N320" s="32"/>
      <c r="O320" s="32"/>
    </row>
    <row r="321" spans="1:15" x14ac:dyDescent="0.2">
      <c r="A321" s="32"/>
      <c r="B321" s="32"/>
      <c r="C321" s="32"/>
      <c r="D321" s="32"/>
      <c r="E321" s="32"/>
      <c r="F321" s="32"/>
      <c r="G321" s="35"/>
      <c r="H321" s="35"/>
      <c r="I321" s="36"/>
      <c r="J321" s="32"/>
      <c r="K321" s="32"/>
      <c r="L321" s="32"/>
      <c r="M321" s="32"/>
      <c r="N321" s="32"/>
      <c r="O321" s="32"/>
    </row>
    <row r="322" spans="1:15" x14ac:dyDescent="0.2">
      <c r="A322" s="32"/>
      <c r="B322" s="32"/>
      <c r="C322" s="32"/>
      <c r="D322" s="32"/>
      <c r="E322" s="32"/>
      <c r="F322" s="32"/>
      <c r="G322" s="35"/>
      <c r="H322" s="35"/>
      <c r="I322" s="36"/>
      <c r="J322" s="32"/>
      <c r="K322" s="32"/>
      <c r="L322" s="32"/>
      <c r="M322" s="32"/>
      <c r="N322" s="32"/>
      <c r="O322" s="32"/>
    </row>
    <row r="323" spans="1:15" x14ac:dyDescent="0.2">
      <c r="A323" s="32"/>
      <c r="B323" s="32"/>
      <c r="C323" s="32"/>
      <c r="D323" s="32"/>
      <c r="E323" s="32"/>
      <c r="F323" s="32"/>
      <c r="G323" s="35"/>
      <c r="H323" s="35"/>
      <c r="I323" s="36"/>
      <c r="J323" s="32"/>
      <c r="K323" s="32"/>
      <c r="L323" s="32"/>
      <c r="M323" s="32"/>
      <c r="N323" s="32"/>
      <c r="O323" s="32"/>
    </row>
    <row r="324" spans="1:15" x14ac:dyDescent="0.2">
      <c r="A324" s="32"/>
      <c r="B324" s="32"/>
      <c r="C324" s="32"/>
      <c r="D324" s="32"/>
      <c r="E324" s="32"/>
      <c r="F324" s="32"/>
      <c r="G324" s="35"/>
      <c r="H324" s="35"/>
      <c r="I324" s="36"/>
      <c r="J324" s="32"/>
      <c r="K324" s="32"/>
      <c r="L324" s="32"/>
      <c r="M324" s="32"/>
      <c r="N324" s="32"/>
      <c r="O324" s="32"/>
    </row>
    <row r="325" spans="1:15" x14ac:dyDescent="0.2">
      <c r="A325" s="32"/>
      <c r="B325" s="32"/>
      <c r="C325" s="32"/>
      <c r="D325" s="32"/>
      <c r="E325" s="32"/>
      <c r="F325" s="32"/>
      <c r="G325" s="35"/>
      <c r="H325" s="35"/>
      <c r="I325" s="36"/>
      <c r="J325" s="32"/>
      <c r="K325" s="32"/>
      <c r="L325" s="32"/>
      <c r="M325" s="32"/>
      <c r="N325" s="32"/>
      <c r="O325" s="32"/>
    </row>
    <row r="326" spans="1:15" x14ac:dyDescent="0.2">
      <c r="A326" s="32"/>
      <c r="B326" s="32"/>
      <c r="C326" s="32"/>
      <c r="D326" s="32"/>
      <c r="E326" s="32"/>
      <c r="F326" s="32"/>
      <c r="G326" s="35"/>
      <c r="H326" s="35"/>
      <c r="I326" s="36"/>
      <c r="J326" s="32"/>
      <c r="K326" s="32"/>
      <c r="L326" s="32"/>
      <c r="M326" s="32"/>
      <c r="N326" s="32"/>
      <c r="O326" s="32"/>
    </row>
    <row r="327" spans="1:15" x14ac:dyDescent="0.2">
      <c r="A327" s="32"/>
      <c r="B327" s="32"/>
      <c r="C327" s="32"/>
      <c r="D327" s="32"/>
      <c r="E327" s="32"/>
      <c r="F327" s="32"/>
      <c r="G327" s="35"/>
      <c r="H327" s="35"/>
      <c r="I327" s="36"/>
      <c r="J327" s="32"/>
      <c r="K327" s="32"/>
      <c r="L327" s="32"/>
      <c r="M327" s="32"/>
      <c r="N327" s="32"/>
      <c r="O327" s="32"/>
    </row>
    <row r="328" spans="1:15" x14ac:dyDescent="0.2">
      <c r="A328" s="32"/>
      <c r="B328" s="32"/>
      <c r="C328" s="32"/>
      <c r="D328" s="32"/>
      <c r="E328" s="32"/>
      <c r="F328" s="32"/>
      <c r="G328" s="35"/>
      <c r="H328" s="35"/>
      <c r="I328" s="36"/>
      <c r="J328" s="32"/>
      <c r="K328" s="32"/>
      <c r="L328" s="32"/>
      <c r="M328" s="32"/>
      <c r="N328" s="32"/>
      <c r="O328" s="32"/>
    </row>
    <row r="329" spans="1:15" x14ac:dyDescent="0.2">
      <c r="A329" s="32"/>
      <c r="B329" s="32"/>
      <c r="C329" s="32"/>
      <c r="D329" s="32"/>
      <c r="E329" s="32"/>
      <c r="F329" s="32"/>
      <c r="G329" s="35"/>
      <c r="H329" s="35"/>
      <c r="I329" s="36"/>
      <c r="J329" s="32"/>
      <c r="K329" s="32"/>
      <c r="L329" s="32"/>
      <c r="M329" s="32"/>
      <c r="N329" s="32"/>
      <c r="O329" s="32"/>
    </row>
    <row r="330" spans="1:15" x14ac:dyDescent="0.2">
      <c r="A330" s="32"/>
      <c r="B330" s="32"/>
      <c r="C330" s="32"/>
      <c r="D330" s="32"/>
      <c r="E330" s="32"/>
      <c r="F330" s="32"/>
      <c r="G330" s="35"/>
      <c r="H330" s="35"/>
      <c r="I330" s="36"/>
      <c r="J330" s="32"/>
      <c r="K330" s="32"/>
      <c r="L330" s="32"/>
      <c r="M330" s="32"/>
      <c r="N330" s="32"/>
      <c r="O330" s="32"/>
    </row>
    <row r="331" spans="1:15" x14ac:dyDescent="0.2">
      <c r="A331" s="32"/>
      <c r="B331" s="32"/>
      <c r="C331" s="32"/>
      <c r="D331" s="32"/>
      <c r="E331" s="32"/>
      <c r="F331" s="32"/>
      <c r="G331" s="35"/>
      <c r="H331" s="35"/>
      <c r="I331" s="36"/>
      <c r="J331" s="32"/>
      <c r="K331" s="32"/>
      <c r="L331" s="32"/>
      <c r="M331" s="32"/>
      <c r="N331" s="32"/>
      <c r="O331" s="32"/>
    </row>
    <row r="332" spans="1:15" x14ac:dyDescent="0.2">
      <c r="A332" s="32"/>
      <c r="B332" s="32"/>
      <c r="C332" s="32"/>
      <c r="D332" s="32"/>
      <c r="E332" s="32"/>
      <c r="F332" s="32"/>
      <c r="G332" s="35"/>
      <c r="H332" s="35"/>
      <c r="I332" s="36"/>
      <c r="J332" s="32"/>
      <c r="K332" s="32"/>
      <c r="L332" s="32"/>
      <c r="M332" s="32"/>
      <c r="N332" s="32"/>
      <c r="O332" s="32"/>
    </row>
    <row r="333" spans="1:15" x14ac:dyDescent="0.2">
      <c r="A333" s="32"/>
      <c r="B333" s="32"/>
      <c r="C333" s="32"/>
      <c r="D333" s="32"/>
      <c r="E333" s="32"/>
      <c r="F333" s="32"/>
      <c r="G333" s="35"/>
      <c r="H333" s="35"/>
      <c r="I333" s="36"/>
      <c r="J333" s="32"/>
      <c r="K333" s="32"/>
      <c r="L333" s="32"/>
      <c r="M333" s="32"/>
      <c r="N333" s="32"/>
      <c r="O333" s="32"/>
    </row>
    <row r="334" spans="1:15" x14ac:dyDescent="0.2">
      <c r="A334" s="32"/>
      <c r="B334" s="32"/>
      <c r="C334" s="32"/>
      <c r="D334" s="32"/>
      <c r="E334" s="32"/>
      <c r="F334" s="32"/>
      <c r="G334" s="35"/>
      <c r="H334" s="35"/>
      <c r="I334" s="36"/>
      <c r="J334" s="32"/>
      <c r="K334" s="32"/>
      <c r="L334" s="32"/>
      <c r="M334" s="32"/>
      <c r="N334" s="32"/>
      <c r="O334" s="32"/>
    </row>
    <row r="335" spans="1:15" x14ac:dyDescent="0.2">
      <c r="A335" s="32"/>
      <c r="B335" s="32"/>
      <c r="C335" s="32"/>
      <c r="D335" s="32"/>
      <c r="E335" s="32"/>
      <c r="F335" s="32"/>
      <c r="G335" s="35"/>
      <c r="H335" s="35"/>
      <c r="I335" s="36"/>
      <c r="J335" s="32"/>
      <c r="K335" s="32"/>
      <c r="L335" s="32"/>
      <c r="M335" s="32"/>
      <c r="N335" s="32"/>
      <c r="O335" s="32"/>
    </row>
    <row r="336" spans="1:15" x14ac:dyDescent="0.2">
      <c r="A336" s="32"/>
      <c r="B336" s="32"/>
      <c r="C336" s="32"/>
      <c r="D336" s="32"/>
      <c r="E336" s="32"/>
      <c r="F336" s="32"/>
      <c r="G336" s="35"/>
      <c r="H336" s="35"/>
      <c r="I336" s="36"/>
      <c r="J336" s="32"/>
      <c r="K336" s="32"/>
      <c r="L336" s="32"/>
      <c r="M336" s="32"/>
      <c r="N336" s="32"/>
      <c r="O336" s="32"/>
    </row>
    <row r="337" spans="1:15" x14ac:dyDescent="0.2">
      <c r="A337" s="32"/>
      <c r="B337" s="32"/>
      <c r="C337" s="32"/>
      <c r="D337" s="32"/>
      <c r="E337" s="32"/>
      <c r="F337" s="32"/>
      <c r="G337" s="35"/>
      <c r="H337" s="35"/>
      <c r="I337" s="36"/>
      <c r="J337" s="32"/>
      <c r="K337" s="32"/>
      <c r="L337" s="32"/>
      <c r="M337" s="32"/>
      <c r="N337" s="32"/>
      <c r="O337" s="32"/>
    </row>
    <row r="338" spans="1:15" x14ac:dyDescent="0.2">
      <c r="A338" s="32"/>
      <c r="B338" s="32"/>
      <c r="C338" s="32"/>
      <c r="D338" s="32"/>
      <c r="E338" s="32"/>
      <c r="F338" s="32"/>
      <c r="G338" s="35"/>
      <c r="H338" s="35"/>
      <c r="I338" s="36"/>
      <c r="J338" s="32"/>
      <c r="K338" s="32"/>
      <c r="L338" s="32"/>
      <c r="M338" s="32"/>
      <c r="N338" s="32"/>
      <c r="O338" s="32"/>
    </row>
    <row r="339" spans="1:15" x14ac:dyDescent="0.2">
      <c r="A339" s="32"/>
      <c r="B339" s="32"/>
      <c r="C339" s="32"/>
      <c r="D339" s="32"/>
      <c r="E339" s="32"/>
      <c r="F339" s="32"/>
      <c r="G339" s="35"/>
      <c r="H339" s="35"/>
      <c r="I339" s="36"/>
      <c r="J339" s="32"/>
      <c r="K339" s="32"/>
      <c r="L339" s="32"/>
      <c r="M339" s="32"/>
      <c r="N339" s="32"/>
      <c r="O339" s="32"/>
    </row>
    <row r="340" spans="1:15" x14ac:dyDescent="0.2">
      <c r="A340" s="32"/>
      <c r="B340" s="32"/>
      <c r="C340" s="32"/>
      <c r="D340" s="32"/>
      <c r="E340" s="32"/>
      <c r="F340" s="32"/>
      <c r="G340" s="35"/>
      <c r="H340" s="35"/>
      <c r="I340" s="36"/>
      <c r="J340" s="32"/>
      <c r="K340" s="32"/>
      <c r="L340" s="32"/>
      <c r="M340" s="32"/>
      <c r="N340" s="32"/>
      <c r="O340" s="32"/>
    </row>
    <row r="341" spans="1:15" x14ac:dyDescent="0.2">
      <c r="A341" s="32"/>
      <c r="B341" s="32"/>
      <c r="C341" s="32"/>
      <c r="D341" s="32"/>
      <c r="E341" s="32"/>
      <c r="F341" s="32"/>
      <c r="G341" s="35"/>
      <c r="H341" s="35"/>
      <c r="I341" s="36"/>
      <c r="J341" s="32"/>
      <c r="K341" s="32"/>
      <c r="L341" s="32"/>
      <c r="M341" s="32"/>
      <c r="N341" s="32"/>
      <c r="O341" s="32"/>
    </row>
    <row r="342" spans="1:15" x14ac:dyDescent="0.2">
      <c r="A342" s="32"/>
      <c r="B342" s="32"/>
      <c r="C342" s="32"/>
      <c r="D342" s="32"/>
      <c r="E342" s="32"/>
      <c r="F342" s="32"/>
      <c r="G342" s="35"/>
      <c r="H342" s="35"/>
      <c r="I342" s="36"/>
      <c r="J342" s="32"/>
      <c r="K342" s="32"/>
      <c r="L342" s="32"/>
      <c r="M342" s="32"/>
      <c r="N342" s="32"/>
      <c r="O342" s="32"/>
    </row>
    <row r="343" spans="1:15" x14ac:dyDescent="0.2">
      <c r="A343" s="32"/>
      <c r="B343" s="32"/>
      <c r="C343" s="32"/>
      <c r="D343" s="32"/>
      <c r="E343" s="32"/>
      <c r="F343" s="32"/>
      <c r="G343" s="35"/>
      <c r="H343" s="35"/>
      <c r="I343" s="36"/>
      <c r="J343" s="32"/>
      <c r="K343" s="32"/>
      <c r="L343" s="32"/>
      <c r="M343" s="32"/>
      <c r="N343" s="32"/>
      <c r="O343" s="32"/>
    </row>
    <row r="344" spans="1:15" x14ac:dyDescent="0.2">
      <c r="A344" s="32"/>
      <c r="B344" s="32"/>
      <c r="C344" s="32"/>
      <c r="D344" s="32"/>
      <c r="E344" s="32"/>
      <c r="F344" s="32"/>
      <c r="G344" s="35"/>
      <c r="H344" s="35"/>
      <c r="I344" s="36"/>
      <c r="J344" s="32"/>
      <c r="K344" s="32"/>
      <c r="L344" s="32"/>
      <c r="M344" s="32"/>
      <c r="N344" s="32"/>
      <c r="O344" s="32"/>
    </row>
    <row r="345" spans="1:15" x14ac:dyDescent="0.2">
      <c r="A345" s="32"/>
      <c r="B345" s="32"/>
      <c r="C345" s="32"/>
      <c r="D345" s="32"/>
      <c r="E345" s="32"/>
      <c r="F345" s="32"/>
      <c r="G345" s="35"/>
      <c r="H345" s="35"/>
      <c r="I345" s="36"/>
      <c r="J345" s="32"/>
      <c r="K345" s="32"/>
      <c r="L345" s="32"/>
      <c r="M345" s="32"/>
      <c r="N345" s="32"/>
      <c r="O345" s="32"/>
    </row>
    <row r="346" spans="1:15" x14ac:dyDescent="0.2">
      <c r="A346" s="32"/>
      <c r="B346" s="32"/>
      <c r="C346" s="32"/>
      <c r="D346" s="32"/>
      <c r="E346" s="32"/>
      <c r="F346" s="32"/>
      <c r="G346" s="35"/>
      <c r="H346" s="35"/>
      <c r="I346" s="36"/>
      <c r="J346" s="32"/>
      <c r="K346" s="32"/>
      <c r="L346" s="32"/>
      <c r="M346" s="32"/>
      <c r="N346" s="32"/>
      <c r="O346" s="32"/>
    </row>
    <row r="347" spans="1:15" x14ac:dyDescent="0.2">
      <c r="A347" s="32"/>
      <c r="B347" s="32"/>
      <c r="C347" s="32"/>
      <c r="D347" s="32"/>
      <c r="E347" s="32"/>
      <c r="F347" s="32"/>
      <c r="G347" s="35"/>
      <c r="H347" s="35"/>
      <c r="I347" s="36"/>
      <c r="J347" s="32"/>
      <c r="K347" s="32"/>
      <c r="L347" s="32"/>
      <c r="M347" s="32"/>
      <c r="N347" s="32"/>
      <c r="O347" s="32"/>
    </row>
    <row r="348" spans="1:15" x14ac:dyDescent="0.2">
      <c r="A348" s="32"/>
      <c r="B348" s="32"/>
      <c r="C348" s="32"/>
      <c r="D348" s="32"/>
      <c r="E348" s="32"/>
      <c r="F348" s="32"/>
      <c r="G348" s="35"/>
      <c r="H348" s="35"/>
      <c r="I348" s="36"/>
      <c r="J348" s="32"/>
      <c r="K348" s="32"/>
      <c r="L348" s="32"/>
      <c r="M348" s="32"/>
      <c r="N348" s="32"/>
      <c r="O348" s="32"/>
    </row>
    <row r="349" spans="1:15" x14ac:dyDescent="0.2">
      <c r="A349" s="32"/>
      <c r="B349" s="32"/>
      <c r="C349" s="32"/>
      <c r="D349" s="32"/>
      <c r="E349" s="32"/>
      <c r="F349" s="32"/>
      <c r="G349" s="35"/>
      <c r="H349" s="35"/>
      <c r="I349" s="36"/>
      <c r="J349" s="32"/>
      <c r="K349" s="32"/>
      <c r="L349" s="32"/>
      <c r="M349" s="32"/>
      <c r="N349" s="32"/>
      <c r="O349" s="32"/>
    </row>
    <row r="350" spans="1:15" x14ac:dyDescent="0.2">
      <c r="A350" s="32"/>
      <c r="B350" s="32"/>
      <c r="C350" s="32"/>
      <c r="D350" s="32"/>
      <c r="E350" s="32"/>
      <c r="F350" s="32"/>
      <c r="G350" s="35"/>
      <c r="H350" s="35"/>
      <c r="I350" s="36"/>
      <c r="J350" s="32"/>
      <c r="K350" s="32"/>
      <c r="L350" s="32"/>
      <c r="M350" s="32"/>
      <c r="N350" s="32"/>
      <c r="O350" s="32"/>
    </row>
    <row r="351" spans="1:15" x14ac:dyDescent="0.2">
      <c r="A351" s="32"/>
      <c r="B351" s="32"/>
      <c r="C351" s="32"/>
      <c r="D351" s="32"/>
      <c r="E351" s="32"/>
      <c r="F351" s="32"/>
      <c r="G351" s="35"/>
      <c r="H351" s="35"/>
      <c r="I351" s="36"/>
      <c r="J351" s="32"/>
      <c r="K351" s="32"/>
      <c r="L351" s="32"/>
      <c r="M351" s="32"/>
      <c r="N351" s="32"/>
      <c r="O351" s="32"/>
    </row>
    <row r="352" spans="1:15" x14ac:dyDescent="0.2">
      <c r="A352" s="32"/>
      <c r="B352" s="32"/>
      <c r="C352" s="32"/>
      <c r="D352" s="32"/>
      <c r="E352" s="32"/>
      <c r="F352" s="32"/>
      <c r="G352" s="35"/>
      <c r="H352" s="35"/>
      <c r="I352" s="36"/>
      <c r="J352" s="32"/>
      <c r="K352" s="32"/>
      <c r="L352" s="32"/>
      <c r="M352" s="32"/>
      <c r="N352" s="32"/>
      <c r="O352" s="32"/>
    </row>
    <row r="353" spans="1:15" x14ac:dyDescent="0.2">
      <c r="A353" s="32"/>
      <c r="B353" s="33"/>
      <c r="C353" s="34"/>
      <c r="D353" s="34"/>
      <c r="E353" s="34"/>
      <c r="F353" s="34"/>
      <c r="G353" s="34"/>
      <c r="H353" s="34"/>
      <c r="I353" s="36"/>
      <c r="J353" s="32"/>
      <c r="K353" s="32"/>
      <c r="L353" s="32"/>
      <c r="M353" s="32"/>
      <c r="N353" s="32"/>
      <c r="O353" s="32"/>
    </row>
    <row r="354" spans="1:15" x14ac:dyDescent="0.2">
      <c r="A354" s="32"/>
      <c r="B354" s="32"/>
      <c r="C354" s="32"/>
      <c r="D354" s="32"/>
      <c r="E354" s="32"/>
      <c r="F354" s="32"/>
      <c r="G354" s="35"/>
      <c r="H354" s="35"/>
      <c r="I354" s="36"/>
      <c r="J354" s="32"/>
      <c r="K354" s="32"/>
      <c r="L354" s="32"/>
      <c r="M354" s="32"/>
      <c r="N354" s="32"/>
      <c r="O354" s="32"/>
    </row>
    <row r="355" spans="1:15" x14ac:dyDescent="0.2">
      <c r="A355" s="32"/>
      <c r="B355" s="32"/>
      <c r="C355" s="32"/>
      <c r="D355" s="32"/>
      <c r="E355" s="32"/>
      <c r="F355" s="32"/>
      <c r="G355" s="35"/>
      <c r="H355" s="35"/>
      <c r="I355" s="36"/>
      <c r="J355" s="32"/>
      <c r="K355" s="32"/>
      <c r="L355" s="32"/>
      <c r="M355" s="32"/>
      <c r="N355" s="32"/>
      <c r="O355" s="32"/>
    </row>
    <row r="356" spans="1:15" x14ac:dyDescent="0.2">
      <c r="A356" s="32"/>
      <c r="B356" s="32"/>
      <c r="C356" s="32"/>
      <c r="D356" s="32"/>
      <c r="E356" s="32"/>
      <c r="F356" s="32"/>
      <c r="G356" s="35"/>
      <c r="H356" s="35"/>
      <c r="I356" s="36"/>
      <c r="J356" s="32"/>
      <c r="K356" s="32"/>
      <c r="L356" s="32"/>
      <c r="M356" s="32"/>
      <c r="N356" s="32"/>
      <c r="O356" s="32"/>
    </row>
    <row r="357" spans="1:15" x14ac:dyDescent="0.2">
      <c r="A357" s="32"/>
      <c r="B357" s="32"/>
      <c r="C357" s="32"/>
      <c r="D357" s="32"/>
      <c r="E357" s="32"/>
      <c r="F357" s="32"/>
      <c r="G357" s="35"/>
      <c r="H357" s="35"/>
      <c r="I357" s="36"/>
      <c r="J357" s="32"/>
      <c r="K357" s="32"/>
      <c r="L357" s="32"/>
      <c r="M357" s="32"/>
      <c r="N357" s="32"/>
      <c r="O357" s="32"/>
    </row>
    <row r="358" spans="1:15" x14ac:dyDescent="0.2">
      <c r="A358" s="32"/>
      <c r="B358" s="32"/>
      <c r="C358" s="32"/>
      <c r="D358" s="32"/>
      <c r="E358" s="32"/>
      <c r="F358" s="32"/>
      <c r="G358" s="35"/>
      <c r="H358" s="35"/>
      <c r="I358" s="36"/>
      <c r="J358" s="32"/>
      <c r="K358" s="32"/>
      <c r="L358" s="32"/>
      <c r="M358" s="32"/>
      <c r="N358" s="32"/>
      <c r="O358" s="32"/>
    </row>
    <row r="359" spans="1:15" x14ac:dyDescent="0.2">
      <c r="A359" s="32"/>
      <c r="B359" s="32"/>
      <c r="C359" s="32"/>
      <c r="D359" s="32"/>
      <c r="E359" s="32"/>
      <c r="F359" s="32"/>
      <c r="G359" s="35"/>
      <c r="H359" s="35"/>
      <c r="I359" s="36"/>
      <c r="J359" s="32"/>
      <c r="K359" s="32"/>
      <c r="L359" s="32"/>
      <c r="M359" s="32"/>
      <c r="N359" s="32"/>
      <c r="O359" s="32"/>
    </row>
    <row r="360" spans="1:15" x14ac:dyDescent="0.2">
      <c r="A360" s="32"/>
      <c r="B360" s="32"/>
      <c r="C360" s="32"/>
      <c r="D360" s="32"/>
      <c r="E360" s="32"/>
      <c r="F360" s="32"/>
      <c r="G360" s="35"/>
      <c r="H360" s="35"/>
      <c r="I360" s="36"/>
      <c r="J360" s="32"/>
      <c r="K360" s="32"/>
      <c r="L360" s="32"/>
      <c r="M360" s="32"/>
      <c r="N360" s="32"/>
      <c r="O360" s="32"/>
    </row>
    <row r="361" spans="1:15" x14ac:dyDescent="0.2">
      <c r="A361" s="32"/>
      <c r="B361" s="32"/>
      <c r="C361" s="32"/>
      <c r="D361" s="32"/>
      <c r="E361" s="32"/>
      <c r="F361" s="32"/>
      <c r="G361" s="35"/>
      <c r="H361" s="35"/>
      <c r="I361" s="36"/>
      <c r="J361" s="32"/>
      <c r="K361" s="32"/>
      <c r="L361" s="32"/>
      <c r="M361" s="32"/>
      <c r="N361" s="32"/>
      <c r="O361" s="32"/>
    </row>
    <row r="362" spans="1:15" x14ac:dyDescent="0.2">
      <c r="A362" s="32"/>
      <c r="B362" s="32"/>
      <c r="C362" s="32"/>
      <c r="D362" s="32"/>
      <c r="E362" s="32"/>
      <c r="F362" s="32"/>
      <c r="G362" s="35"/>
      <c r="H362" s="35"/>
      <c r="I362" s="36"/>
      <c r="J362" s="32"/>
      <c r="K362" s="32"/>
      <c r="L362" s="32"/>
      <c r="M362" s="32"/>
      <c r="N362" s="32"/>
      <c r="O362" s="32"/>
    </row>
    <row r="363" spans="1:15" x14ac:dyDescent="0.2">
      <c r="A363" s="32"/>
      <c r="B363" s="32"/>
      <c r="C363" s="32"/>
      <c r="D363" s="32"/>
      <c r="E363" s="32"/>
      <c r="F363" s="32"/>
      <c r="G363" s="35"/>
      <c r="H363" s="35"/>
      <c r="I363" s="36"/>
      <c r="J363" s="32"/>
      <c r="K363" s="32"/>
      <c r="L363" s="32"/>
      <c r="M363" s="32"/>
      <c r="N363" s="32"/>
      <c r="O363" s="32"/>
    </row>
    <row r="364" spans="1:15" x14ac:dyDescent="0.2">
      <c r="A364" s="32"/>
      <c r="B364" s="32"/>
      <c r="C364" s="32"/>
      <c r="D364" s="32"/>
      <c r="E364" s="32"/>
      <c r="F364" s="32"/>
      <c r="G364" s="35"/>
      <c r="H364" s="35"/>
      <c r="I364" s="36"/>
      <c r="J364" s="32"/>
      <c r="K364" s="32"/>
      <c r="L364" s="32"/>
      <c r="M364" s="32"/>
      <c r="N364" s="32"/>
      <c r="O364" s="32"/>
    </row>
    <row r="365" spans="1:15" x14ac:dyDescent="0.2">
      <c r="A365" s="32"/>
      <c r="B365" s="32"/>
      <c r="C365" s="32"/>
      <c r="D365" s="32"/>
      <c r="E365" s="32"/>
      <c r="F365" s="32"/>
      <c r="G365" s="35"/>
      <c r="H365" s="35"/>
      <c r="I365" s="36"/>
      <c r="J365" s="32"/>
      <c r="K365" s="32"/>
      <c r="L365" s="32"/>
      <c r="M365" s="32"/>
      <c r="N365" s="32"/>
      <c r="O365" s="32"/>
    </row>
    <row r="366" spans="1:15" x14ac:dyDescent="0.2">
      <c r="A366" s="32"/>
      <c r="B366" s="32"/>
      <c r="C366" s="32"/>
      <c r="D366" s="32"/>
      <c r="E366" s="32"/>
      <c r="F366" s="32"/>
      <c r="G366" s="35"/>
      <c r="H366" s="35"/>
      <c r="I366" s="36"/>
      <c r="J366" s="32"/>
      <c r="K366" s="32"/>
      <c r="L366" s="32"/>
      <c r="M366" s="32"/>
      <c r="N366" s="32"/>
      <c r="O366" s="32"/>
    </row>
    <row r="367" spans="1:15" x14ac:dyDescent="0.2">
      <c r="A367" s="32"/>
      <c r="B367" s="32"/>
      <c r="C367" s="32"/>
      <c r="D367" s="32"/>
      <c r="E367" s="32"/>
      <c r="F367" s="32"/>
      <c r="G367" s="35"/>
      <c r="H367" s="35"/>
      <c r="I367" s="36"/>
      <c r="J367" s="32"/>
      <c r="K367" s="32"/>
      <c r="L367" s="32"/>
      <c r="M367" s="32"/>
      <c r="N367" s="32"/>
      <c r="O367" s="32"/>
    </row>
    <row r="368" spans="1:15" x14ac:dyDescent="0.2">
      <c r="A368" s="32"/>
      <c r="B368" s="32"/>
      <c r="C368" s="32"/>
      <c r="D368" s="32"/>
      <c r="E368" s="32"/>
      <c r="F368" s="32"/>
      <c r="G368" s="35"/>
      <c r="H368" s="35"/>
      <c r="I368" s="36"/>
      <c r="J368" s="32"/>
      <c r="K368" s="32"/>
      <c r="L368" s="32"/>
      <c r="M368" s="32"/>
      <c r="N368" s="32"/>
      <c r="O368" s="32"/>
    </row>
    <row r="369" spans="1:15" x14ac:dyDescent="0.2">
      <c r="A369" s="32"/>
      <c r="B369" s="32"/>
      <c r="C369" s="32"/>
      <c r="D369" s="32"/>
      <c r="E369" s="32"/>
      <c r="F369" s="32"/>
      <c r="G369" s="35"/>
      <c r="H369" s="35"/>
      <c r="I369" s="36"/>
      <c r="J369" s="32"/>
      <c r="K369" s="32"/>
      <c r="L369" s="32"/>
      <c r="M369" s="32"/>
      <c r="N369" s="32"/>
      <c r="O369" s="32"/>
    </row>
    <row r="370" spans="1:15" x14ac:dyDescent="0.2">
      <c r="A370" s="32"/>
      <c r="B370" s="32"/>
      <c r="C370" s="32"/>
      <c r="D370" s="32"/>
      <c r="E370" s="32"/>
      <c r="F370" s="32"/>
      <c r="G370" s="35"/>
      <c r="H370" s="35"/>
      <c r="I370" s="36"/>
      <c r="J370" s="32"/>
      <c r="K370" s="32"/>
      <c r="L370" s="32"/>
      <c r="M370" s="32"/>
      <c r="N370" s="32"/>
      <c r="O370" s="32"/>
    </row>
    <row r="371" spans="1:15" x14ac:dyDescent="0.2">
      <c r="A371" s="32"/>
      <c r="B371" s="32"/>
      <c r="C371" s="32"/>
      <c r="D371" s="32"/>
      <c r="E371" s="32"/>
      <c r="F371" s="32"/>
      <c r="G371" s="35"/>
      <c r="H371" s="35"/>
      <c r="I371" s="36"/>
      <c r="J371" s="32"/>
      <c r="K371" s="32"/>
      <c r="L371" s="32"/>
      <c r="M371" s="32"/>
      <c r="N371" s="32"/>
      <c r="O371" s="32"/>
    </row>
    <row r="372" spans="1:15" x14ac:dyDescent="0.2">
      <c r="A372" s="32"/>
      <c r="B372" s="32"/>
      <c r="C372" s="32"/>
      <c r="D372" s="32"/>
      <c r="E372" s="32"/>
      <c r="F372" s="32"/>
      <c r="G372" s="35"/>
      <c r="H372" s="35"/>
      <c r="I372" s="36"/>
      <c r="J372" s="32"/>
      <c r="K372" s="32"/>
      <c r="L372" s="32"/>
      <c r="M372" s="32"/>
      <c r="N372" s="32"/>
      <c r="O372" s="32"/>
    </row>
    <row r="373" spans="1:15" x14ac:dyDescent="0.2">
      <c r="A373" s="32"/>
      <c r="B373" s="32"/>
      <c r="C373" s="32"/>
      <c r="D373" s="32"/>
      <c r="E373" s="32"/>
      <c r="F373" s="32"/>
      <c r="G373" s="35"/>
      <c r="H373" s="35"/>
      <c r="I373" s="36"/>
      <c r="J373" s="32"/>
      <c r="K373" s="32"/>
      <c r="L373" s="32"/>
      <c r="M373" s="32"/>
      <c r="N373" s="32"/>
      <c r="O373" s="32"/>
    </row>
    <row r="374" spans="1:15" x14ac:dyDescent="0.2">
      <c r="A374" s="32"/>
      <c r="B374" s="32"/>
      <c r="C374" s="32"/>
      <c r="D374" s="32"/>
      <c r="E374" s="32"/>
      <c r="F374" s="32"/>
      <c r="G374" s="35"/>
      <c r="H374" s="35"/>
      <c r="I374" s="36"/>
      <c r="J374" s="32"/>
      <c r="K374" s="32"/>
      <c r="L374" s="32"/>
      <c r="M374" s="32"/>
      <c r="N374" s="32"/>
      <c r="O374" s="32"/>
    </row>
    <row r="375" spans="1:15" x14ac:dyDescent="0.2">
      <c r="A375" s="32"/>
      <c r="B375" s="32"/>
      <c r="C375" s="32"/>
      <c r="D375" s="32"/>
      <c r="E375" s="32"/>
      <c r="F375" s="32"/>
      <c r="G375" s="35"/>
      <c r="H375" s="35"/>
      <c r="I375" s="36"/>
      <c r="J375" s="32"/>
      <c r="K375" s="32"/>
      <c r="L375" s="32"/>
      <c r="M375" s="32"/>
      <c r="N375" s="32"/>
      <c r="O375" s="32"/>
    </row>
    <row r="376" spans="1:15" x14ac:dyDescent="0.2">
      <c r="A376" s="32"/>
      <c r="B376" s="32"/>
      <c r="C376" s="32"/>
      <c r="D376" s="32"/>
      <c r="E376" s="32"/>
      <c r="F376" s="32"/>
      <c r="G376" s="35"/>
      <c r="H376" s="35"/>
      <c r="I376" s="36"/>
      <c r="J376" s="32"/>
      <c r="K376" s="32"/>
      <c r="L376" s="32"/>
      <c r="M376" s="32"/>
      <c r="N376" s="32"/>
      <c r="O376" s="32"/>
    </row>
    <row r="377" spans="1:15" x14ac:dyDescent="0.2">
      <c r="A377" s="32"/>
      <c r="B377" s="32"/>
      <c r="C377" s="32"/>
      <c r="D377" s="32"/>
      <c r="E377" s="32"/>
      <c r="F377" s="32"/>
      <c r="G377" s="35"/>
      <c r="H377" s="35"/>
      <c r="I377" s="36"/>
      <c r="J377" s="32"/>
      <c r="K377" s="32"/>
      <c r="L377" s="32"/>
      <c r="M377" s="32"/>
      <c r="N377" s="32"/>
      <c r="O377" s="32"/>
    </row>
    <row r="378" spans="1:15" x14ac:dyDescent="0.2">
      <c r="A378" s="32"/>
      <c r="B378" s="32"/>
      <c r="C378" s="32"/>
      <c r="D378" s="32"/>
      <c r="E378" s="32"/>
      <c r="F378" s="32"/>
      <c r="G378" s="35"/>
      <c r="H378" s="35"/>
      <c r="I378" s="36"/>
      <c r="J378" s="32"/>
      <c r="K378" s="32"/>
      <c r="L378" s="32"/>
      <c r="M378" s="32"/>
      <c r="N378" s="32"/>
      <c r="O378" s="32"/>
    </row>
    <row r="379" spans="1:15" x14ac:dyDescent="0.2">
      <c r="A379" s="32"/>
      <c r="B379" s="32"/>
      <c r="C379" s="32"/>
      <c r="D379" s="32"/>
      <c r="E379" s="32"/>
      <c r="F379" s="32"/>
      <c r="G379" s="35"/>
      <c r="H379" s="35"/>
      <c r="I379" s="36"/>
      <c r="J379" s="32"/>
      <c r="K379" s="32"/>
      <c r="L379" s="32"/>
      <c r="M379" s="32"/>
      <c r="N379" s="32"/>
      <c r="O379" s="32"/>
    </row>
    <row r="380" spans="1:15" x14ac:dyDescent="0.2">
      <c r="A380" s="32"/>
      <c r="B380" s="32"/>
      <c r="C380" s="32"/>
      <c r="D380" s="32"/>
      <c r="E380" s="32"/>
      <c r="F380" s="32"/>
      <c r="G380" s="35"/>
      <c r="H380" s="35"/>
      <c r="I380" s="36"/>
      <c r="J380" s="32"/>
      <c r="K380" s="32"/>
      <c r="L380" s="32"/>
      <c r="M380" s="32"/>
      <c r="N380" s="32"/>
      <c r="O380" s="32"/>
    </row>
    <row r="381" spans="1:15" x14ac:dyDescent="0.2">
      <c r="A381" s="32"/>
      <c r="B381" s="32"/>
      <c r="C381" s="32"/>
      <c r="D381" s="32"/>
      <c r="E381" s="32"/>
      <c r="F381" s="32"/>
      <c r="G381" s="35"/>
      <c r="H381" s="35"/>
      <c r="I381" s="36"/>
      <c r="J381" s="32"/>
      <c r="K381" s="32"/>
      <c r="L381" s="32"/>
      <c r="M381" s="32"/>
      <c r="N381" s="32"/>
      <c r="O381" s="32"/>
    </row>
    <row r="382" spans="1:15" x14ac:dyDescent="0.2">
      <c r="A382" s="32"/>
      <c r="B382" s="32"/>
      <c r="C382" s="32"/>
      <c r="D382" s="32"/>
      <c r="E382" s="32"/>
      <c r="F382" s="32"/>
      <c r="G382" s="35"/>
      <c r="H382" s="35"/>
      <c r="I382" s="36"/>
      <c r="J382" s="32"/>
      <c r="K382" s="32"/>
      <c r="L382" s="32"/>
      <c r="M382" s="32"/>
      <c r="N382" s="32"/>
      <c r="O382" s="32"/>
    </row>
    <row r="383" spans="1:15" x14ac:dyDescent="0.2">
      <c r="A383" s="32"/>
      <c r="B383" s="32"/>
      <c r="C383" s="32"/>
      <c r="D383" s="32"/>
      <c r="E383" s="32"/>
      <c r="F383" s="32"/>
      <c r="G383" s="35"/>
      <c r="H383" s="35"/>
      <c r="I383" s="36"/>
      <c r="J383" s="32"/>
      <c r="K383" s="32"/>
      <c r="L383" s="32"/>
      <c r="M383" s="32"/>
      <c r="N383" s="32"/>
      <c r="O383" s="32"/>
    </row>
    <row r="384" spans="1:15" x14ac:dyDescent="0.2">
      <c r="A384" s="32"/>
      <c r="B384" s="32"/>
      <c r="C384" s="32"/>
      <c r="D384" s="32"/>
      <c r="E384" s="32"/>
      <c r="F384" s="32"/>
      <c r="G384" s="35"/>
      <c r="H384" s="35"/>
      <c r="I384" s="36"/>
      <c r="J384" s="32"/>
      <c r="K384" s="32"/>
      <c r="L384" s="32"/>
      <c r="M384" s="32"/>
      <c r="N384" s="32"/>
      <c r="O384" s="32"/>
    </row>
    <row r="385" spans="1:15" x14ac:dyDescent="0.2">
      <c r="A385" s="32"/>
      <c r="B385" s="32"/>
      <c r="C385" s="32"/>
      <c r="D385" s="32"/>
      <c r="E385" s="32"/>
      <c r="F385" s="32"/>
      <c r="G385" s="35"/>
      <c r="H385" s="35"/>
      <c r="I385" s="36"/>
      <c r="J385" s="32"/>
      <c r="K385" s="32"/>
      <c r="L385" s="32"/>
      <c r="M385" s="32"/>
      <c r="N385" s="32"/>
      <c r="O385" s="32"/>
    </row>
    <row r="386" spans="1:15" x14ac:dyDescent="0.2">
      <c r="A386" s="32"/>
      <c r="B386" s="32"/>
      <c r="C386" s="32"/>
      <c r="D386" s="32"/>
      <c r="E386" s="32"/>
      <c r="F386" s="32"/>
      <c r="G386" s="35"/>
      <c r="H386" s="35"/>
      <c r="I386" s="36"/>
      <c r="J386" s="32"/>
      <c r="K386" s="32"/>
      <c r="L386" s="32"/>
      <c r="M386" s="32"/>
      <c r="N386" s="32"/>
      <c r="O386" s="32"/>
    </row>
    <row r="387" spans="1:15" x14ac:dyDescent="0.2">
      <c r="A387" s="32"/>
      <c r="B387" s="32"/>
      <c r="C387" s="32"/>
      <c r="D387" s="32"/>
      <c r="E387" s="32"/>
      <c r="F387" s="32"/>
      <c r="G387" s="35"/>
      <c r="H387" s="35"/>
      <c r="I387" s="36"/>
      <c r="J387" s="32"/>
      <c r="K387" s="32"/>
      <c r="L387" s="32"/>
      <c r="M387" s="32"/>
      <c r="N387" s="32"/>
      <c r="O387" s="32"/>
    </row>
    <row r="388" spans="1:15" x14ac:dyDescent="0.2">
      <c r="A388" s="32"/>
      <c r="B388" s="32"/>
      <c r="C388" s="32"/>
      <c r="D388" s="32"/>
      <c r="E388" s="32"/>
      <c r="F388" s="32"/>
      <c r="G388" s="35"/>
      <c r="H388" s="35"/>
      <c r="I388" s="36"/>
      <c r="J388" s="32"/>
      <c r="K388" s="32"/>
      <c r="L388" s="32"/>
      <c r="M388" s="32"/>
      <c r="N388" s="32"/>
      <c r="O388" s="32"/>
    </row>
    <row r="389" spans="1:15" x14ac:dyDescent="0.2">
      <c r="A389" s="32"/>
      <c r="B389" s="32"/>
      <c r="C389" s="32"/>
      <c r="D389" s="32"/>
      <c r="E389" s="32"/>
      <c r="F389" s="32"/>
      <c r="G389" s="35"/>
      <c r="H389" s="35"/>
      <c r="I389" s="36"/>
      <c r="J389" s="32"/>
      <c r="K389" s="32"/>
      <c r="L389" s="32"/>
      <c r="M389" s="32"/>
      <c r="N389" s="32"/>
      <c r="O389" s="32"/>
    </row>
    <row r="390" spans="1:15" x14ac:dyDescent="0.2">
      <c r="A390" s="32"/>
      <c r="B390" s="32"/>
      <c r="C390" s="32"/>
      <c r="D390" s="32"/>
      <c r="E390" s="32"/>
      <c r="F390" s="32"/>
      <c r="G390" s="35"/>
      <c r="H390" s="35"/>
      <c r="I390" s="36"/>
      <c r="J390" s="32"/>
      <c r="K390" s="32"/>
      <c r="L390" s="32"/>
      <c r="M390" s="32"/>
      <c r="N390" s="32"/>
      <c r="O390" s="32"/>
    </row>
    <row r="391" spans="1:15" x14ac:dyDescent="0.2">
      <c r="A391" s="32"/>
      <c r="B391" s="32"/>
      <c r="C391" s="32"/>
      <c r="D391" s="32"/>
      <c r="E391" s="32"/>
      <c r="F391" s="32"/>
      <c r="G391" s="35"/>
      <c r="H391" s="35"/>
      <c r="I391" s="36"/>
      <c r="J391" s="32"/>
      <c r="K391" s="32"/>
      <c r="L391" s="32"/>
      <c r="M391" s="32"/>
      <c r="N391" s="32"/>
      <c r="O391" s="32"/>
    </row>
    <row r="392" spans="1:15" x14ac:dyDescent="0.2">
      <c r="A392" s="32"/>
      <c r="B392" s="32"/>
      <c r="C392" s="32"/>
      <c r="D392" s="32"/>
      <c r="E392" s="32"/>
      <c r="F392" s="32"/>
      <c r="G392" s="35"/>
      <c r="H392" s="35"/>
      <c r="I392" s="36"/>
      <c r="J392" s="32"/>
      <c r="K392" s="32"/>
      <c r="L392" s="32"/>
      <c r="M392" s="32"/>
      <c r="N392" s="32"/>
      <c r="O392" s="32"/>
    </row>
    <row r="393" spans="1:15" x14ac:dyDescent="0.2">
      <c r="A393" s="32"/>
      <c r="B393" s="32"/>
      <c r="C393" s="32"/>
      <c r="D393" s="32"/>
      <c r="E393" s="32"/>
      <c r="F393" s="32"/>
      <c r="G393" s="35"/>
      <c r="H393" s="35"/>
      <c r="I393" s="36"/>
      <c r="J393" s="32"/>
      <c r="K393" s="32"/>
      <c r="L393" s="32"/>
      <c r="M393" s="32"/>
      <c r="N393" s="32"/>
      <c r="O393" s="32"/>
    </row>
    <row r="394" spans="1:15" x14ac:dyDescent="0.2">
      <c r="A394" s="32"/>
      <c r="B394" s="32"/>
      <c r="C394" s="32"/>
      <c r="D394" s="32"/>
      <c r="E394" s="32"/>
      <c r="F394" s="32"/>
      <c r="G394" s="35"/>
      <c r="H394" s="35"/>
      <c r="I394" s="36"/>
      <c r="J394" s="32"/>
      <c r="K394" s="32"/>
      <c r="L394" s="32"/>
      <c r="M394" s="32"/>
      <c r="N394" s="32"/>
      <c r="O394" s="32"/>
    </row>
    <row r="395" spans="1:15" x14ac:dyDescent="0.2">
      <c r="A395" s="32"/>
      <c r="B395" s="32"/>
      <c r="C395" s="32"/>
      <c r="D395" s="32"/>
      <c r="E395" s="32"/>
      <c r="F395" s="32"/>
      <c r="G395" s="35"/>
      <c r="H395" s="35"/>
      <c r="I395" s="36"/>
      <c r="J395" s="32"/>
      <c r="K395" s="32"/>
      <c r="L395" s="32"/>
      <c r="M395" s="32"/>
      <c r="N395" s="32"/>
      <c r="O395" s="32"/>
    </row>
    <row r="396" spans="1:15" x14ac:dyDescent="0.2">
      <c r="A396" s="32"/>
      <c r="B396" s="32"/>
      <c r="C396" s="32"/>
      <c r="D396" s="32"/>
      <c r="E396" s="32"/>
      <c r="F396" s="32"/>
      <c r="G396" s="35"/>
      <c r="H396" s="35"/>
      <c r="I396" s="36"/>
      <c r="J396" s="32"/>
      <c r="K396" s="32"/>
      <c r="L396" s="32"/>
      <c r="M396" s="32"/>
      <c r="N396" s="32"/>
      <c r="O396" s="32"/>
    </row>
    <row r="397" spans="1:15" x14ac:dyDescent="0.2">
      <c r="A397" s="32"/>
      <c r="B397" s="32"/>
      <c r="C397" s="32"/>
      <c r="D397" s="32"/>
      <c r="E397" s="32"/>
      <c r="F397" s="32"/>
      <c r="G397" s="35"/>
      <c r="H397" s="35"/>
      <c r="I397" s="36"/>
      <c r="J397" s="32"/>
      <c r="K397" s="32"/>
      <c r="L397" s="32"/>
      <c r="M397" s="32"/>
      <c r="N397" s="32"/>
      <c r="O397" s="32"/>
    </row>
    <row r="398" spans="1:15" x14ac:dyDescent="0.2">
      <c r="A398" s="32"/>
      <c r="B398" s="32"/>
      <c r="C398" s="32"/>
      <c r="D398" s="32"/>
      <c r="E398" s="32"/>
      <c r="F398" s="32"/>
      <c r="G398" s="35"/>
      <c r="H398" s="35"/>
      <c r="I398" s="36"/>
      <c r="J398" s="32"/>
      <c r="K398" s="32"/>
      <c r="L398" s="32"/>
      <c r="M398" s="32"/>
      <c r="N398" s="32"/>
      <c r="O398" s="32"/>
    </row>
    <row r="399" spans="1:15" x14ac:dyDescent="0.2">
      <c r="A399" s="32"/>
      <c r="B399" s="32"/>
      <c r="C399" s="32"/>
      <c r="D399" s="32"/>
      <c r="E399" s="32"/>
      <c r="F399" s="32"/>
      <c r="G399" s="35"/>
      <c r="H399" s="35"/>
      <c r="I399" s="36"/>
      <c r="J399" s="32"/>
      <c r="K399" s="32"/>
      <c r="L399" s="32"/>
      <c r="M399" s="32"/>
      <c r="N399" s="32"/>
      <c r="O399" s="32"/>
    </row>
    <row r="400" spans="1:15" x14ac:dyDescent="0.2">
      <c r="A400" s="32"/>
      <c r="B400" s="32"/>
      <c r="C400" s="32"/>
      <c r="D400" s="32"/>
      <c r="E400" s="32"/>
      <c r="F400" s="32"/>
      <c r="G400" s="35"/>
      <c r="H400" s="35"/>
      <c r="I400" s="36"/>
      <c r="J400" s="32"/>
      <c r="K400" s="32"/>
      <c r="L400" s="32"/>
      <c r="M400" s="32"/>
      <c r="N400" s="32"/>
      <c r="O400" s="32"/>
    </row>
    <row r="401" spans="1:15" x14ac:dyDescent="0.2">
      <c r="A401" s="32"/>
      <c r="B401" s="32"/>
      <c r="C401" s="32"/>
      <c r="D401" s="32"/>
      <c r="E401" s="32"/>
      <c r="F401" s="32"/>
      <c r="G401" s="35"/>
      <c r="H401" s="35"/>
      <c r="I401" s="36"/>
      <c r="J401" s="32"/>
      <c r="K401" s="32"/>
      <c r="L401" s="32"/>
      <c r="M401" s="32"/>
      <c r="N401" s="32"/>
      <c r="O401" s="32"/>
    </row>
    <row r="402" spans="1:15" x14ac:dyDescent="0.2">
      <c r="A402" s="32"/>
      <c r="B402" s="32"/>
      <c r="C402" s="32"/>
      <c r="D402" s="32"/>
      <c r="E402" s="32"/>
      <c r="F402" s="32"/>
      <c r="G402" s="35"/>
      <c r="H402" s="35"/>
      <c r="I402" s="36"/>
      <c r="J402" s="32"/>
      <c r="K402" s="32"/>
      <c r="L402" s="32"/>
      <c r="M402" s="32"/>
      <c r="N402" s="32"/>
      <c r="O402" s="32"/>
    </row>
  </sheetData>
  <mergeCells count="17">
    <mergeCell ref="B12:I12"/>
    <mergeCell ref="B16:I16"/>
    <mergeCell ref="B19:I19"/>
    <mergeCell ref="A1:I1"/>
    <mergeCell ref="B2:I2"/>
    <mergeCell ref="B3:I3"/>
    <mergeCell ref="B8:I8"/>
    <mergeCell ref="B7:I7"/>
    <mergeCell ref="B15:I15"/>
    <mergeCell ref="B30:I30"/>
    <mergeCell ref="B31:I31"/>
    <mergeCell ref="B20:I20"/>
    <mergeCell ref="B21:I21"/>
    <mergeCell ref="J15:K15"/>
    <mergeCell ref="J19:K19"/>
    <mergeCell ref="B25:I25"/>
    <mergeCell ref="B26:I26"/>
  </mergeCells>
  <phoneticPr fontId="17"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1"/>
  <sheetViews>
    <sheetView zoomScale="85" zoomScaleNormal="85" zoomScalePageLayoutView="85" workbookViewId="0">
      <selection activeCell="T10" sqref="T10"/>
    </sheetView>
  </sheetViews>
  <sheetFormatPr defaultColWidth="8.85546875" defaultRowHeight="15" x14ac:dyDescent="0.25"/>
  <cols>
    <col min="1" max="20" width="8.85546875" style="2"/>
    <col min="21" max="21" width="11.7109375" style="2" customWidth="1"/>
    <col min="22" max="16384" width="8.85546875" style="2"/>
  </cols>
  <sheetData>
    <row r="1" spans="2:22" ht="129" customHeight="1" x14ac:dyDescent="0.25">
      <c r="B1" s="294"/>
      <c r="C1" s="294"/>
      <c r="D1" s="294"/>
      <c r="E1" s="294"/>
      <c r="F1" s="294"/>
      <c r="G1" s="294"/>
      <c r="H1" s="294"/>
      <c r="I1" s="294"/>
      <c r="J1" s="294"/>
      <c r="K1" s="294"/>
      <c r="L1" s="294"/>
      <c r="M1" s="294"/>
      <c r="N1" s="294"/>
      <c r="R1" s="154"/>
      <c r="S1" s="157" t="s">
        <v>44</v>
      </c>
      <c r="T1" s="157" t="s">
        <v>45</v>
      </c>
      <c r="U1" s="157" t="s">
        <v>46</v>
      </c>
      <c r="V1" s="154"/>
    </row>
    <row r="2" spans="2:22" x14ac:dyDescent="0.25">
      <c r="R2" s="154">
        <v>1</v>
      </c>
      <c r="S2" s="155">
        <v>3.3</v>
      </c>
      <c r="T2" s="155">
        <v>3.48</v>
      </c>
      <c r="U2" s="156">
        <f t="shared" ref="U2:U8" si="0">S2-(S2*0.139)</f>
        <v>2.8412999999999999</v>
      </c>
      <c r="V2" s="154"/>
    </row>
    <row r="3" spans="2:22" x14ac:dyDescent="0.25">
      <c r="R3" s="154">
        <v>2</v>
      </c>
      <c r="S3" s="155">
        <v>3.3</v>
      </c>
      <c r="T3" s="155">
        <v>3.48</v>
      </c>
      <c r="U3" s="156">
        <f t="shared" si="0"/>
        <v>2.8412999999999999</v>
      </c>
      <c r="V3" s="154"/>
    </row>
    <row r="4" spans="2:22" x14ac:dyDescent="0.25">
      <c r="R4" s="154">
        <v>3</v>
      </c>
      <c r="S4" s="155">
        <v>3.3</v>
      </c>
      <c r="T4" s="155">
        <v>3.48</v>
      </c>
      <c r="U4" s="156">
        <f t="shared" si="0"/>
        <v>2.8412999999999999</v>
      </c>
      <c r="V4" s="154"/>
    </row>
    <row r="5" spans="2:22" x14ac:dyDescent="0.25">
      <c r="R5" s="154">
        <v>4</v>
      </c>
      <c r="S5" s="155">
        <v>3.3</v>
      </c>
      <c r="T5" s="155">
        <v>3.48</v>
      </c>
      <c r="U5" s="156">
        <f t="shared" si="0"/>
        <v>2.8412999999999999</v>
      </c>
      <c r="V5" s="154"/>
    </row>
    <row r="6" spans="2:22" x14ac:dyDescent="0.25">
      <c r="R6" s="154">
        <v>5</v>
      </c>
      <c r="S6" s="155">
        <v>3.3</v>
      </c>
      <c r="T6" s="155">
        <v>3.48</v>
      </c>
      <c r="U6" s="156">
        <f t="shared" si="0"/>
        <v>2.8412999999999999</v>
      </c>
      <c r="V6" s="154"/>
    </row>
    <row r="7" spans="2:22" x14ac:dyDescent="0.25">
      <c r="R7" s="154">
        <v>6</v>
      </c>
      <c r="S7" s="155">
        <v>3.3</v>
      </c>
      <c r="T7" s="155">
        <v>3.48</v>
      </c>
      <c r="U7" s="156">
        <f t="shared" si="0"/>
        <v>2.8412999999999999</v>
      </c>
      <c r="V7" s="154"/>
    </row>
    <row r="8" spans="2:22" x14ac:dyDescent="0.25">
      <c r="R8" s="154">
        <v>7</v>
      </c>
      <c r="S8" s="155">
        <v>3.3</v>
      </c>
      <c r="T8" s="155">
        <v>3.48</v>
      </c>
      <c r="U8" s="156">
        <f t="shared" si="0"/>
        <v>2.8412999999999999</v>
      </c>
      <c r="V8" s="154"/>
    </row>
    <row r="9" spans="2:22" x14ac:dyDescent="0.25">
      <c r="R9" s="154"/>
      <c r="S9" s="154"/>
      <c r="T9" s="154"/>
      <c r="U9" s="154"/>
      <c r="V9" s="154"/>
    </row>
    <row r="26" spans="2:2" ht="15.75" x14ac:dyDescent="0.25">
      <c r="B26" s="158" t="s">
        <v>49</v>
      </c>
    </row>
    <row r="27" spans="2:2" ht="15.75" x14ac:dyDescent="0.25">
      <c r="B27" s="220" t="s">
        <v>11</v>
      </c>
    </row>
    <row r="28" spans="2:2" ht="15.75" x14ac:dyDescent="0.25">
      <c r="B28" s="6" t="s">
        <v>50</v>
      </c>
    </row>
    <row r="29" spans="2:2" ht="15.75" x14ac:dyDescent="0.25">
      <c r="B29" s="220" t="s">
        <v>12</v>
      </c>
    </row>
    <row r="30" spans="2:2" ht="15.75" x14ac:dyDescent="0.25">
      <c r="B30" s="220" t="s">
        <v>13</v>
      </c>
    </row>
    <row r="31" spans="2:2" ht="15.75" x14ac:dyDescent="0.25">
      <c r="B31" s="220" t="s">
        <v>14</v>
      </c>
    </row>
  </sheetData>
  <mergeCells count="1">
    <mergeCell ref="B1:N1"/>
  </mergeCells>
  <phoneticPr fontId="17"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zoomScale="85" zoomScaleNormal="85" zoomScalePageLayoutView="85" workbookViewId="0">
      <selection activeCell="U11" sqref="U11"/>
    </sheetView>
  </sheetViews>
  <sheetFormatPr defaultColWidth="8.85546875" defaultRowHeight="15" x14ac:dyDescent="0.25"/>
  <cols>
    <col min="1" max="22" width="8.85546875" style="2"/>
    <col min="23" max="23" width="10.28515625" style="2" customWidth="1"/>
    <col min="24" max="35" width="8.85546875" style="2"/>
  </cols>
  <sheetData>
    <row r="1" spans="2:23" ht="126.75" customHeight="1" x14ac:dyDescent="0.25">
      <c r="B1" s="294"/>
      <c r="C1" s="294"/>
      <c r="D1" s="294"/>
      <c r="E1" s="294"/>
      <c r="F1" s="294"/>
      <c r="G1" s="294"/>
      <c r="H1" s="294"/>
      <c r="I1" s="294"/>
      <c r="J1" s="294"/>
      <c r="K1" s="294"/>
      <c r="L1" s="294"/>
      <c r="M1" s="294"/>
      <c r="N1" s="294"/>
      <c r="T1" s="154"/>
      <c r="U1" s="157" t="s">
        <v>44</v>
      </c>
      <c r="V1" s="157" t="s">
        <v>45</v>
      </c>
      <c r="W1" s="157" t="s">
        <v>46</v>
      </c>
    </row>
    <row r="2" spans="2:23" x14ac:dyDescent="0.25">
      <c r="T2" s="154">
        <v>1</v>
      </c>
      <c r="U2" s="154">
        <v>3.73</v>
      </c>
      <c r="V2" s="154">
        <v>3.93</v>
      </c>
      <c r="W2" s="156">
        <f>U2-(U2*0.166)</f>
        <v>3.1108199999999999</v>
      </c>
    </row>
    <row r="3" spans="2:23" x14ac:dyDescent="0.25">
      <c r="T3" s="154">
        <v>2</v>
      </c>
      <c r="U3" s="154">
        <v>3.73</v>
      </c>
      <c r="V3" s="154">
        <v>3.93</v>
      </c>
      <c r="W3" s="156">
        <f t="shared" ref="W3:W25" si="0">U3-(U3*0.166)</f>
        <v>3.1108199999999999</v>
      </c>
    </row>
    <row r="4" spans="2:23" x14ac:dyDescent="0.25">
      <c r="T4" s="154">
        <v>3</v>
      </c>
      <c r="U4" s="154">
        <v>3.73</v>
      </c>
      <c r="V4" s="154">
        <v>3.93</v>
      </c>
      <c r="W4" s="156">
        <f t="shared" si="0"/>
        <v>3.1108199999999999</v>
      </c>
    </row>
    <row r="5" spans="2:23" x14ac:dyDescent="0.25">
      <c r="T5" s="154">
        <v>4</v>
      </c>
      <c r="U5" s="154">
        <v>3.73</v>
      </c>
      <c r="V5" s="154">
        <v>3.93</v>
      </c>
      <c r="W5" s="156">
        <f t="shared" si="0"/>
        <v>3.1108199999999999</v>
      </c>
    </row>
    <row r="6" spans="2:23" x14ac:dyDescent="0.25">
      <c r="T6" s="154">
        <v>5</v>
      </c>
      <c r="U6" s="154">
        <v>3.73</v>
      </c>
      <c r="V6" s="154">
        <v>3.93</v>
      </c>
      <c r="W6" s="156">
        <f t="shared" si="0"/>
        <v>3.1108199999999999</v>
      </c>
    </row>
    <row r="7" spans="2:23" x14ac:dyDescent="0.25">
      <c r="T7" s="154">
        <v>6</v>
      </c>
      <c r="U7" s="154">
        <v>3.73</v>
      </c>
      <c r="V7" s="154">
        <v>3.93</v>
      </c>
      <c r="W7" s="156">
        <f t="shared" si="0"/>
        <v>3.1108199999999999</v>
      </c>
    </row>
    <row r="8" spans="2:23" x14ac:dyDescent="0.25">
      <c r="T8" s="154">
        <v>7</v>
      </c>
      <c r="U8" s="154">
        <v>3.73</v>
      </c>
      <c r="V8" s="154">
        <v>3.93</v>
      </c>
      <c r="W8" s="156">
        <f t="shared" si="0"/>
        <v>3.1108199999999999</v>
      </c>
    </row>
    <row r="9" spans="2:23" x14ac:dyDescent="0.25">
      <c r="T9" s="154">
        <v>8</v>
      </c>
      <c r="U9" s="154">
        <v>3.73</v>
      </c>
      <c r="V9" s="154">
        <v>3.93</v>
      </c>
      <c r="W9" s="156">
        <f t="shared" si="0"/>
        <v>3.1108199999999999</v>
      </c>
    </row>
    <row r="10" spans="2:23" x14ac:dyDescent="0.25">
      <c r="T10" s="154">
        <v>9</v>
      </c>
      <c r="U10" s="154">
        <v>3.73</v>
      </c>
      <c r="V10" s="154">
        <v>3.93</v>
      </c>
      <c r="W10" s="156">
        <f t="shared" si="0"/>
        <v>3.1108199999999999</v>
      </c>
    </row>
    <row r="11" spans="2:23" x14ac:dyDescent="0.25">
      <c r="T11" s="154">
        <v>10</v>
      </c>
      <c r="U11" s="154">
        <v>3.73</v>
      </c>
      <c r="V11" s="154">
        <v>3.93</v>
      </c>
      <c r="W11" s="156">
        <f t="shared" si="0"/>
        <v>3.1108199999999999</v>
      </c>
    </row>
    <row r="12" spans="2:23" x14ac:dyDescent="0.25">
      <c r="T12" s="154">
        <v>11</v>
      </c>
      <c r="U12" s="154">
        <v>3.73</v>
      </c>
      <c r="V12" s="154">
        <v>3.93</v>
      </c>
      <c r="W12" s="156">
        <f t="shared" si="0"/>
        <v>3.1108199999999999</v>
      </c>
    </row>
    <row r="13" spans="2:23" x14ac:dyDescent="0.25">
      <c r="T13" s="154">
        <v>12</v>
      </c>
      <c r="U13" s="154">
        <v>3.73</v>
      </c>
      <c r="V13" s="154">
        <v>3.93</v>
      </c>
      <c r="W13" s="156">
        <f t="shared" si="0"/>
        <v>3.1108199999999999</v>
      </c>
    </row>
    <row r="14" spans="2:23" x14ac:dyDescent="0.25">
      <c r="T14" s="154">
        <v>13</v>
      </c>
      <c r="U14" s="154">
        <v>3.73</v>
      </c>
      <c r="V14" s="154">
        <v>3.93</v>
      </c>
      <c r="W14" s="156">
        <f t="shared" si="0"/>
        <v>3.1108199999999999</v>
      </c>
    </row>
    <row r="15" spans="2:23" x14ac:dyDescent="0.25">
      <c r="T15" s="154">
        <v>14</v>
      </c>
      <c r="U15" s="154">
        <v>3.73</v>
      </c>
      <c r="V15" s="154">
        <v>3.93</v>
      </c>
      <c r="W15" s="156">
        <f t="shared" si="0"/>
        <v>3.1108199999999999</v>
      </c>
    </row>
    <row r="16" spans="2:23" x14ac:dyDescent="0.25">
      <c r="T16" s="154">
        <v>15</v>
      </c>
      <c r="U16" s="154">
        <v>3.73</v>
      </c>
      <c r="V16" s="154">
        <v>3.93</v>
      </c>
      <c r="W16" s="156">
        <f t="shared" si="0"/>
        <v>3.1108199999999999</v>
      </c>
    </row>
    <row r="17" spans="2:23" x14ac:dyDescent="0.25">
      <c r="T17" s="154">
        <v>16</v>
      </c>
      <c r="U17" s="154">
        <v>3.73</v>
      </c>
      <c r="V17" s="154">
        <v>3.93</v>
      </c>
      <c r="W17" s="156">
        <f t="shared" si="0"/>
        <v>3.1108199999999999</v>
      </c>
    </row>
    <row r="18" spans="2:23" x14ac:dyDescent="0.25">
      <c r="T18" s="154">
        <v>17</v>
      </c>
      <c r="U18" s="154">
        <v>3.73</v>
      </c>
      <c r="V18" s="154">
        <v>3.93</v>
      </c>
      <c r="W18" s="156">
        <f t="shared" si="0"/>
        <v>3.1108199999999999</v>
      </c>
    </row>
    <row r="19" spans="2:23" x14ac:dyDescent="0.25">
      <c r="T19" s="154">
        <v>18</v>
      </c>
      <c r="U19" s="154">
        <v>3.73</v>
      </c>
      <c r="V19" s="154">
        <v>3.93</v>
      </c>
      <c r="W19" s="156">
        <f t="shared" si="0"/>
        <v>3.1108199999999999</v>
      </c>
    </row>
    <row r="20" spans="2:23" x14ac:dyDescent="0.25">
      <c r="T20" s="154">
        <v>19</v>
      </c>
      <c r="U20" s="154">
        <v>3.73</v>
      </c>
      <c r="V20" s="154">
        <v>3.93</v>
      </c>
      <c r="W20" s="156">
        <f t="shared" si="0"/>
        <v>3.1108199999999999</v>
      </c>
    </row>
    <row r="21" spans="2:23" x14ac:dyDescent="0.25">
      <c r="T21" s="154">
        <v>20</v>
      </c>
      <c r="U21" s="154">
        <v>3.73</v>
      </c>
      <c r="V21" s="154">
        <v>3.93</v>
      </c>
      <c r="W21" s="156">
        <f t="shared" si="0"/>
        <v>3.1108199999999999</v>
      </c>
    </row>
    <row r="22" spans="2:23" x14ac:dyDescent="0.25">
      <c r="T22" s="154">
        <v>21</v>
      </c>
      <c r="U22" s="154">
        <v>3.73</v>
      </c>
      <c r="V22" s="154">
        <v>3.93</v>
      </c>
      <c r="W22" s="156">
        <f t="shared" si="0"/>
        <v>3.1108199999999999</v>
      </c>
    </row>
    <row r="23" spans="2:23" x14ac:dyDescent="0.25">
      <c r="T23" s="154">
        <v>22</v>
      </c>
      <c r="U23" s="154">
        <v>3.73</v>
      </c>
      <c r="V23" s="154">
        <v>3.93</v>
      </c>
      <c r="W23" s="156">
        <f t="shared" si="0"/>
        <v>3.1108199999999999</v>
      </c>
    </row>
    <row r="24" spans="2:23" x14ac:dyDescent="0.25">
      <c r="T24" s="154">
        <v>23</v>
      </c>
      <c r="U24" s="154">
        <v>3.73</v>
      </c>
      <c r="V24" s="154">
        <v>3.93</v>
      </c>
      <c r="W24" s="156">
        <f t="shared" si="0"/>
        <v>3.1108199999999999</v>
      </c>
    </row>
    <row r="25" spans="2:23" x14ac:dyDescent="0.25">
      <c r="T25" s="154">
        <v>24</v>
      </c>
      <c r="U25" s="154">
        <v>3.73</v>
      </c>
      <c r="V25" s="154">
        <v>3.93</v>
      </c>
      <c r="W25" s="156">
        <f t="shared" si="0"/>
        <v>3.1108199999999999</v>
      </c>
    </row>
    <row r="26" spans="2:23" ht="15.75" x14ac:dyDescent="0.25">
      <c r="B26" s="158" t="s">
        <v>49</v>
      </c>
    </row>
    <row r="27" spans="2:23" ht="15.75" x14ac:dyDescent="0.25">
      <c r="B27" s="220" t="s">
        <v>15</v>
      </c>
    </row>
    <row r="28" spans="2:23" ht="15.75" x14ac:dyDescent="0.25">
      <c r="B28" s="6" t="s">
        <v>50</v>
      </c>
    </row>
    <row r="29" spans="2:23" ht="15.75" x14ac:dyDescent="0.25">
      <c r="B29" s="6" t="s">
        <v>42</v>
      </c>
    </row>
    <row r="30" spans="2:23" ht="15.75" x14ac:dyDescent="0.25">
      <c r="B30" s="220" t="s">
        <v>18</v>
      </c>
    </row>
    <row r="31" spans="2:23" ht="15.75" x14ac:dyDescent="0.25">
      <c r="B31" s="220" t="s">
        <v>14</v>
      </c>
    </row>
  </sheetData>
  <mergeCells count="1">
    <mergeCell ref="B1:N1"/>
  </mergeCells>
  <phoneticPr fontId="17"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topLeftCell="A2" zoomScale="85" zoomScaleNormal="85" zoomScalePageLayoutView="85" workbookViewId="0">
      <selection activeCell="B32" sqref="B32"/>
    </sheetView>
  </sheetViews>
  <sheetFormatPr defaultColWidth="8.85546875" defaultRowHeight="15" x14ac:dyDescent="0.25"/>
  <cols>
    <col min="1" max="19" width="8.85546875" style="2"/>
    <col min="20" max="20" width="10.42578125" style="2" customWidth="1"/>
    <col min="21" max="29" width="8.85546875" style="2"/>
  </cols>
  <sheetData>
    <row r="1" spans="2:20" ht="129" customHeight="1" x14ac:dyDescent="0.25">
      <c r="B1" s="294"/>
      <c r="C1" s="294"/>
      <c r="D1" s="294"/>
      <c r="E1" s="294"/>
      <c r="F1" s="294"/>
      <c r="G1" s="294"/>
      <c r="H1" s="294"/>
      <c r="I1" s="294"/>
      <c r="J1" s="294"/>
      <c r="K1" s="294"/>
      <c r="L1" s="294"/>
      <c r="M1" s="294"/>
      <c r="N1" s="294"/>
      <c r="Q1" s="154"/>
      <c r="R1" s="157" t="s">
        <v>44</v>
      </c>
      <c r="S1" s="157" t="s">
        <v>45</v>
      </c>
      <c r="T1" s="157" t="s">
        <v>46</v>
      </c>
    </row>
    <row r="2" spans="2:20" x14ac:dyDescent="0.25">
      <c r="Q2" s="154">
        <v>0.5</v>
      </c>
      <c r="R2" s="154">
        <v>3.61</v>
      </c>
      <c r="S2" s="154">
        <v>3.8</v>
      </c>
      <c r="T2" s="154">
        <f>3.01</f>
        <v>3.01</v>
      </c>
    </row>
    <row r="3" spans="2:20" x14ac:dyDescent="0.25">
      <c r="Q3" s="154">
        <v>1</v>
      </c>
      <c r="R3" s="154">
        <v>3.61</v>
      </c>
      <c r="S3" s="154">
        <v>3.8</v>
      </c>
      <c r="T3" s="154">
        <f>3.01</f>
        <v>3.01</v>
      </c>
    </row>
    <row r="4" spans="2:20" x14ac:dyDescent="0.25">
      <c r="Q4" s="154">
        <v>1.5</v>
      </c>
      <c r="R4" s="154">
        <v>3.61</v>
      </c>
      <c r="S4" s="154">
        <v>3.8</v>
      </c>
      <c r="T4" s="154">
        <f>3.01</f>
        <v>3.01</v>
      </c>
    </row>
    <row r="5" spans="2:20" x14ac:dyDescent="0.25">
      <c r="Q5" s="154"/>
      <c r="R5" s="154"/>
      <c r="S5" s="154"/>
      <c r="T5" s="154"/>
    </row>
    <row r="6" spans="2:20" x14ac:dyDescent="0.25">
      <c r="Q6" s="154"/>
      <c r="R6" s="154"/>
      <c r="S6" s="154"/>
      <c r="T6" s="154"/>
    </row>
    <row r="7" spans="2:20" x14ac:dyDescent="0.25">
      <c r="Q7" s="154"/>
      <c r="R7" s="154"/>
      <c r="S7" s="154"/>
      <c r="T7" s="154"/>
    </row>
    <row r="8" spans="2:20" x14ac:dyDescent="0.25">
      <c r="Q8" s="154"/>
      <c r="R8" s="154"/>
      <c r="S8" s="154"/>
      <c r="T8" s="154"/>
    </row>
    <row r="9" spans="2:20" x14ac:dyDescent="0.25">
      <c r="Q9" s="154"/>
      <c r="R9" s="154"/>
      <c r="S9" s="154"/>
      <c r="T9" s="154"/>
    </row>
    <row r="23" spans="2:2" x14ac:dyDescent="0.25">
      <c r="B23" s="153"/>
    </row>
    <row r="25" spans="2:2" ht="15.75" x14ac:dyDescent="0.25">
      <c r="B25" s="158" t="s">
        <v>49</v>
      </c>
    </row>
    <row r="26" spans="2:2" ht="15.75" x14ac:dyDescent="0.25">
      <c r="B26" s="220" t="s">
        <v>15</v>
      </c>
    </row>
    <row r="27" spans="2:2" ht="15.75" x14ac:dyDescent="0.25">
      <c r="B27" s="6" t="s">
        <v>50</v>
      </c>
    </row>
    <row r="28" spans="2:2" ht="15.75" x14ac:dyDescent="0.25">
      <c r="B28" s="6" t="s">
        <v>29</v>
      </c>
    </row>
    <row r="29" spans="2:2" ht="15.75" x14ac:dyDescent="0.25">
      <c r="B29" s="6" t="s">
        <v>30</v>
      </c>
    </row>
    <row r="30" spans="2:2" ht="15.75" x14ac:dyDescent="0.25">
      <c r="B30" s="6" t="s">
        <v>31</v>
      </c>
    </row>
    <row r="31" spans="2:2" ht="15.75" x14ac:dyDescent="0.25">
      <c r="B31" s="220" t="s">
        <v>21</v>
      </c>
    </row>
    <row r="32" spans="2:2" ht="15.75" x14ac:dyDescent="0.25">
      <c r="B32" s="220" t="s">
        <v>14</v>
      </c>
    </row>
  </sheetData>
  <mergeCells count="1">
    <mergeCell ref="B1:N1"/>
  </mergeCells>
  <phoneticPr fontId="17"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zoomScale="85" zoomScaleNormal="85" zoomScalePageLayoutView="85" workbookViewId="0">
      <selection activeCell="B28" sqref="B28"/>
    </sheetView>
  </sheetViews>
  <sheetFormatPr defaultColWidth="8.85546875" defaultRowHeight="15" x14ac:dyDescent="0.25"/>
  <cols>
    <col min="1" max="25" width="8.85546875" style="2"/>
    <col min="26" max="26" width="10.28515625" style="2" customWidth="1"/>
    <col min="27" max="28" width="8.85546875" style="2"/>
    <col min="29" max="29" width="11" style="2" customWidth="1"/>
  </cols>
  <sheetData>
    <row r="1" spans="2:29" ht="124.5" customHeight="1" x14ac:dyDescent="0.25">
      <c r="B1" s="294"/>
      <c r="C1" s="294"/>
      <c r="D1" s="294"/>
      <c r="E1" s="294"/>
      <c r="F1" s="294"/>
      <c r="G1" s="294"/>
      <c r="H1" s="294"/>
      <c r="I1" s="294"/>
      <c r="J1" s="294"/>
      <c r="K1" s="294"/>
      <c r="L1" s="294"/>
      <c r="M1" s="294"/>
      <c r="N1" s="294"/>
      <c r="W1" s="154"/>
      <c r="X1" s="159" t="s">
        <v>32</v>
      </c>
      <c r="Y1" s="159" t="s">
        <v>33</v>
      </c>
      <c r="Z1" s="159" t="s">
        <v>34</v>
      </c>
      <c r="AA1" s="159" t="s">
        <v>35</v>
      </c>
      <c r="AB1" s="159" t="s">
        <v>36</v>
      </c>
      <c r="AC1" s="159" t="s">
        <v>37</v>
      </c>
    </row>
    <row r="2" spans="2:29" x14ac:dyDescent="0.25">
      <c r="W2" s="154">
        <v>0.5</v>
      </c>
      <c r="X2" s="154">
        <v>3.17</v>
      </c>
      <c r="Y2" s="154">
        <v>3.45</v>
      </c>
      <c r="Z2" s="154">
        <v>2.73</v>
      </c>
      <c r="AA2" s="154">
        <v>2.5499999999999998</v>
      </c>
      <c r="AB2" s="154">
        <v>2.68</v>
      </c>
      <c r="AC2" s="154">
        <v>2.13</v>
      </c>
    </row>
    <row r="3" spans="2:29" x14ac:dyDescent="0.25">
      <c r="W3" s="154">
        <v>1</v>
      </c>
      <c r="X3" s="154">
        <v>3.17</v>
      </c>
      <c r="Y3" s="154">
        <v>3.45</v>
      </c>
      <c r="Z3" s="154">
        <v>2.73</v>
      </c>
      <c r="AA3" s="154">
        <v>2.5499999999999998</v>
      </c>
      <c r="AB3" s="154">
        <v>2.68</v>
      </c>
      <c r="AC3" s="154">
        <v>2.13</v>
      </c>
    </row>
    <row r="4" spans="2:29" x14ac:dyDescent="0.25">
      <c r="W4" s="154">
        <v>1.5</v>
      </c>
      <c r="X4" s="154">
        <v>3.17</v>
      </c>
      <c r="Y4" s="154">
        <v>3.45</v>
      </c>
      <c r="Z4" s="154">
        <v>2.73</v>
      </c>
      <c r="AA4" s="154">
        <v>2.5499999999999998</v>
      </c>
      <c r="AB4" s="154">
        <v>2.68</v>
      </c>
      <c r="AC4" s="154">
        <v>2.13</v>
      </c>
    </row>
    <row r="5" spans="2:29" x14ac:dyDescent="0.25">
      <c r="W5" s="154">
        <v>2</v>
      </c>
      <c r="X5" s="154">
        <v>3.17</v>
      </c>
      <c r="Y5" s="154">
        <v>3.45</v>
      </c>
      <c r="Z5" s="154">
        <v>2.73</v>
      </c>
      <c r="AA5" s="154">
        <v>2.5499999999999998</v>
      </c>
      <c r="AB5" s="154">
        <v>2.68</v>
      </c>
      <c r="AC5" s="154">
        <v>2.13</v>
      </c>
    </row>
    <row r="6" spans="2:29" x14ac:dyDescent="0.25">
      <c r="W6" s="154">
        <v>2.5</v>
      </c>
      <c r="X6" s="154"/>
      <c r="Y6" s="154"/>
      <c r="Z6" s="154"/>
      <c r="AA6" s="154">
        <v>2.5499999999999998</v>
      </c>
      <c r="AB6" s="154">
        <v>2.68</v>
      </c>
      <c r="AC6" s="154">
        <v>2.13</v>
      </c>
    </row>
    <row r="7" spans="2:29" x14ac:dyDescent="0.25">
      <c r="W7" s="154"/>
      <c r="X7" s="154"/>
      <c r="Y7" s="154"/>
      <c r="Z7" s="154"/>
      <c r="AA7" s="154"/>
      <c r="AB7" s="154"/>
      <c r="AC7" s="154"/>
    </row>
    <row r="8" spans="2:29" x14ac:dyDescent="0.25">
      <c r="W8" s="154"/>
      <c r="X8" s="154"/>
      <c r="Y8" s="154"/>
      <c r="Z8" s="154"/>
      <c r="AA8" s="154"/>
      <c r="AB8" s="154"/>
      <c r="AC8" s="154"/>
    </row>
    <row r="9" spans="2:29" x14ac:dyDescent="0.25">
      <c r="W9" s="154"/>
      <c r="X9" s="154"/>
      <c r="Y9" s="154"/>
      <c r="Z9" s="154"/>
      <c r="AA9" s="154"/>
      <c r="AB9" s="154"/>
      <c r="AC9" s="154"/>
    </row>
    <row r="21" spans="1:2" ht="15.75" x14ac:dyDescent="0.25">
      <c r="B21" s="158" t="s">
        <v>49</v>
      </c>
    </row>
    <row r="22" spans="1:2" ht="15.75" x14ac:dyDescent="0.25">
      <c r="B22" s="220" t="s">
        <v>19</v>
      </c>
    </row>
    <row r="23" spans="1:2" ht="15.75" x14ac:dyDescent="0.25">
      <c r="B23" s="6" t="s">
        <v>50</v>
      </c>
    </row>
    <row r="24" spans="1:2" ht="15.75" x14ac:dyDescent="0.25">
      <c r="A24" s="153"/>
      <c r="B24" s="163" t="s">
        <v>41</v>
      </c>
    </row>
    <row r="25" spans="1:2" ht="15.75" x14ac:dyDescent="0.25">
      <c r="B25" s="6" t="s">
        <v>38</v>
      </c>
    </row>
    <row r="26" spans="1:2" ht="15.75" x14ac:dyDescent="0.25">
      <c r="B26" s="6" t="s">
        <v>39</v>
      </c>
    </row>
    <row r="27" spans="1:2" ht="15.75" x14ac:dyDescent="0.25">
      <c r="B27" s="220" t="s">
        <v>20</v>
      </c>
    </row>
    <row r="28" spans="1:2" ht="15.75" x14ac:dyDescent="0.25">
      <c r="B28" s="220" t="s">
        <v>14</v>
      </c>
    </row>
  </sheetData>
  <mergeCells count="1">
    <mergeCell ref="B1:N1"/>
  </mergeCells>
  <phoneticPr fontId="17"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workbookViewId="0">
      <selection activeCell="C17" sqref="C17:C19"/>
    </sheetView>
  </sheetViews>
  <sheetFormatPr defaultColWidth="8.85546875" defaultRowHeight="15" x14ac:dyDescent="0.25"/>
  <cols>
    <col min="1" max="1" width="4.140625" style="164" customWidth="1"/>
    <col min="2" max="2" width="37.42578125" style="164" customWidth="1"/>
    <col min="3" max="3" width="19" style="164" customWidth="1"/>
    <col min="4" max="8" width="14.7109375" style="164" customWidth="1"/>
    <col min="9" max="9" width="48.28515625" style="164" customWidth="1"/>
    <col min="10" max="10" width="14.7109375" style="164" customWidth="1"/>
    <col min="11" max="21" width="8.85546875" style="164"/>
    <col min="22" max="16384" width="8.85546875" style="165"/>
  </cols>
  <sheetData>
    <row r="1" spans="1:9" ht="18.75" x14ac:dyDescent="0.3">
      <c r="A1" s="167"/>
      <c r="B1" s="168"/>
      <c r="C1" s="169"/>
      <c r="D1" s="169"/>
      <c r="E1" s="169"/>
      <c r="F1" s="169"/>
      <c r="G1" s="169"/>
      <c r="H1" s="169"/>
    </row>
    <row r="2" spans="1:9" ht="19.5" thickBot="1" x14ac:dyDescent="0.35">
      <c r="A2" s="170"/>
      <c r="B2" s="168" t="s">
        <v>79</v>
      </c>
      <c r="C2" s="171"/>
      <c r="D2" s="171"/>
      <c r="E2" s="171"/>
      <c r="F2" s="171"/>
      <c r="G2" s="169"/>
      <c r="H2" s="169"/>
    </row>
    <row r="3" spans="1:9" ht="15.75" thickBot="1" x14ac:dyDescent="0.3">
      <c r="A3" s="170"/>
      <c r="B3" s="172"/>
      <c r="C3" s="298" t="s">
        <v>64</v>
      </c>
      <c r="D3" s="299"/>
      <c r="E3" s="298" t="s">
        <v>63</v>
      </c>
      <c r="F3" s="300"/>
      <c r="G3" s="173"/>
      <c r="H3" s="173"/>
      <c r="I3" s="174"/>
    </row>
    <row r="4" spans="1:9" ht="30" x14ac:dyDescent="0.25">
      <c r="B4" s="172"/>
      <c r="C4" s="175" t="s">
        <v>7</v>
      </c>
      <c r="D4" s="175" t="s">
        <v>88</v>
      </c>
      <c r="E4" s="175" t="s">
        <v>65</v>
      </c>
      <c r="F4" s="176" t="s">
        <v>94</v>
      </c>
      <c r="G4" s="177"/>
      <c r="H4" s="178"/>
      <c r="I4" s="179"/>
    </row>
    <row r="5" spans="1:9" ht="30" x14ac:dyDescent="0.25">
      <c r="B5" s="180" t="s">
        <v>81</v>
      </c>
      <c r="C5" s="208">
        <v>29.9</v>
      </c>
      <c r="D5" s="181">
        <v>0.54</v>
      </c>
      <c r="E5" s="208">
        <f>C5*12</f>
        <v>358.79999999999995</v>
      </c>
      <c r="F5" s="182">
        <f>D5*12</f>
        <v>6.48</v>
      </c>
      <c r="G5" s="177"/>
      <c r="H5" s="183"/>
    </row>
    <row r="6" spans="1:9" ht="30" x14ac:dyDescent="0.25">
      <c r="B6" s="180" t="s">
        <v>82</v>
      </c>
      <c r="C6" s="208">
        <v>160.22999999999999</v>
      </c>
      <c r="D6" s="181" t="s">
        <v>86</v>
      </c>
      <c r="E6" s="208">
        <f>C6*12</f>
        <v>1922.7599999999998</v>
      </c>
      <c r="F6" s="182" t="s">
        <v>86</v>
      </c>
      <c r="G6" s="177"/>
      <c r="H6" s="183"/>
    </row>
    <row r="7" spans="1:9" ht="30" x14ac:dyDescent="0.25">
      <c r="B7" s="184" t="s">
        <v>83</v>
      </c>
      <c r="C7" s="208">
        <v>58.57</v>
      </c>
      <c r="D7" s="181" t="s">
        <v>86</v>
      </c>
      <c r="E7" s="208">
        <f>C7*12</f>
        <v>702.84</v>
      </c>
      <c r="F7" s="182" t="s">
        <v>86</v>
      </c>
      <c r="G7" s="177"/>
      <c r="H7" s="183"/>
    </row>
    <row r="8" spans="1:9" ht="30" x14ac:dyDescent="0.25">
      <c r="B8" s="185" t="s">
        <v>84</v>
      </c>
      <c r="C8" s="208">
        <v>65.22</v>
      </c>
      <c r="D8" s="181" t="s">
        <v>86</v>
      </c>
      <c r="E8" s="208">
        <f>C8*12</f>
        <v>782.64</v>
      </c>
      <c r="F8" s="182" t="s">
        <v>86</v>
      </c>
      <c r="G8" s="183"/>
      <c r="H8" s="183"/>
    </row>
    <row r="9" spans="1:9" ht="30.75" thickBot="1" x14ac:dyDescent="0.3">
      <c r="B9" s="186" t="s">
        <v>85</v>
      </c>
      <c r="C9" s="209">
        <v>82.42</v>
      </c>
      <c r="D9" s="187" t="s">
        <v>86</v>
      </c>
      <c r="E9" s="209">
        <f>C9*12</f>
        <v>989.04</v>
      </c>
      <c r="F9" s="188" t="s">
        <v>86</v>
      </c>
      <c r="G9" s="183"/>
      <c r="H9" s="183"/>
    </row>
    <row r="10" spans="1:9" ht="48.95" customHeight="1" x14ac:dyDescent="0.25">
      <c r="B10" s="301" t="s">
        <v>3</v>
      </c>
      <c r="C10" s="301"/>
      <c r="D10" s="301"/>
      <c r="E10" s="301"/>
      <c r="F10" s="301"/>
      <c r="G10" s="301"/>
      <c r="H10" s="301"/>
      <c r="I10" s="214"/>
    </row>
    <row r="11" spans="1:9" x14ac:dyDescent="0.25">
      <c r="B11" s="189"/>
      <c r="C11" s="183"/>
      <c r="D11" s="183"/>
      <c r="E11" s="183"/>
      <c r="F11" s="183"/>
      <c r="G11" s="183"/>
      <c r="H11" s="183"/>
    </row>
    <row r="12" spans="1:9" ht="19.5" thickBot="1" x14ac:dyDescent="0.35">
      <c r="B12" s="168" t="s">
        <v>66</v>
      </c>
      <c r="C12" s="169"/>
      <c r="D12" s="169"/>
      <c r="E12" s="169"/>
      <c r="F12" s="169"/>
      <c r="G12" s="169"/>
      <c r="H12" s="169"/>
    </row>
    <row r="13" spans="1:9" ht="15.75" thickBot="1" x14ac:dyDescent="0.3">
      <c r="B13" s="172"/>
      <c r="C13" s="298" t="s">
        <v>70</v>
      </c>
      <c r="D13" s="299"/>
      <c r="E13" s="299"/>
      <c r="F13" s="298" t="s">
        <v>71</v>
      </c>
      <c r="G13" s="299"/>
      <c r="H13" s="300"/>
      <c r="I13" s="190"/>
    </row>
    <row r="14" spans="1:9" ht="15.75" thickBot="1" x14ac:dyDescent="0.3">
      <c r="B14" s="172"/>
      <c r="C14" s="202" t="s">
        <v>67</v>
      </c>
      <c r="D14" s="202" t="s">
        <v>68</v>
      </c>
      <c r="E14" s="202" t="s">
        <v>69</v>
      </c>
      <c r="F14" s="202" t="s">
        <v>67</v>
      </c>
      <c r="G14" s="202" t="s">
        <v>68</v>
      </c>
      <c r="H14" s="203" t="s">
        <v>69</v>
      </c>
      <c r="I14" s="178"/>
    </row>
    <row r="15" spans="1:9" ht="30" x14ac:dyDescent="0.25">
      <c r="B15" s="204" t="s">
        <v>81</v>
      </c>
      <c r="C15" s="210">
        <v>3.38</v>
      </c>
      <c r="D15" s="205">
        <v>5.75</v>
      </c>
      <c r="E15" s="205">
        <f>C15+D15</f>
        <v>9.129999999999999</v>
      </c>
      <c r="F15" s="205">
        <f>C15*12</f>
        <v>40.56</v>
      </c>
      <c r="G15" s="205">
        <f>D15*12</f>
        <v>69</v>
      </c>
      <c r="H15" s="206">
        <f>E15*12</f>
        <v>109.55999999999999</v>
      </c>
      <c r="I15" s="183"/>
    </row>
    <row r="16" spans="1:9" ht="30" x14ac:dyDescent="0.25">
      <c r="B16" s="180" t="s">
        <v>82</v>
      </c>
      <c r="C16" s="211">
        <v>18.11</v>
      </c>
      <c r="D16" s="191" t="s">
        <v>86</v>
      </c>
      <c r="E16" s="191">
        <v>18.11</v>
      </c>
      <c r="F16" s="191">
        <f>C16*12</f>
        <v>217.32</v>
      </c>
      <c r="G16" s="191" t="s">
        <v>86</v>
      </c>
      <c r="H16" s="192">
        <f>E16*12</f>
        <v>217.32</v>
      </c>
      <c r="I16" s="183"/>
    </row>
    <row r="17" spans="2:10" ht="30" x14ac:dyDescent="0.25">
      <c r="B17" s="184" t="s">
        <v>83</v>
      </c>
      <c r="C17" s="211">
        <v>6.62</v>
      </c>
      <c r="D17" s="191" t="s">
        <v>86</v>
      </c>
      <c r="E17" s="191">
        <v>6.62</v>
      </c>
      <c r="F17" s="191">
        <f>C17*12</f>
        <v>79.44</v>
      </c>
      <c r="G17" s="191" t="s">
        <v>86</v>
      </c>
      <c r="H17" s="192">
        <f>E17*12</f>
        <v>79.44</v>
      </c>
      <c r="I17" s="183"/>
    </row>
    <row r="18" spans="2:10" ht="30" x14ac:dyDescent="0.25">
      <c r="B18" s="193" t="s">
        <v>84</v>
      </c>
      <c r="C18" s="211">
        <v>7.37</v>
      </c>
      <c r="D18" s="191" t="s">
        <v>86</v>
      </c>
      <c r="E18" s="191">
        <v>7.37</v>
      </c>
      <c r="F18" s="191">
        <f>C18*12</f>
        <v>88.44</v>
      </c>
      <c r="G18" s="191" t="s">
        <v>86</v>
      </c>
      <c r="H18" s="192">
        <f>E18*12</f>
        <v>88.44</v>
      </c>
      <c r="I18" s="183"/>
      <c r="J18" s="183"/>
    </row>
    <row r="19" spans="2:10" ht="30.75" thickBot="1" x14ac:dyDescent="0.3">
      <c r="B19" s="194" t="s">
        <v>85</v>
      </c>
      <c r="C19" s="212">
        <v>9.31</v>
      </c>
      <c r="D19" s="195" t="s">
        <v>86</v>
      </c>
      <c r="E19" s="195">
        <v>9.31</v>
      </c>
      <c r="F19" s="195">
        <f>C19*12</f>
        <v>111.72</v>
      </c>
      <c r="G19" s="195" t="s">
        <v>86</v>
      </c>
      <c r="H19" s="207">
        <f>E19*12</f>
        <v>111.72</v>
      </c>
      <c r="I19" s="183"/>
      <c r="J19" s="183"/>
    </row>
    <row r="20" spans="2:10" x14ac:dyDescent="0.25">
      <c r="B20" s="295" t="s">
        <v>25</v>
      </c>
      <c r="C20" s="295"/>
      <c r="D20" s="295"/>
      <c r="E20" s="295"/>
      <c r="F20" s="295"/>
      <c r="G20" s="295"/>
      <c r="H20" s="295"/>
      <c r="I20" s="295"/>
      <c r="J20" s="295"/>
    </row>
    <row r="21" spans="2:10" x14ac:dyDescent="0.25">
      <c r="C21" s="196"/>
      <c r="D21" s="196"/>
      <c r="E21" s="196"/>
      <c r="F21" s="196"/>
      <c r="G21" s="196"/>
      <c r="H21" s="196"/>
      <c r="I21" s="166"/>
      <c r="J21" s="166"/>
    </row>
    <row r="22" spans="2:10" ht="19.5" thickBot="1" x14ac:dyDescent="0.35">
      <c r="B22" s="168" t="s">
        <v>73</v>
      </c>
      <c r="C22" s="169"/>
      <c r="D22" s="169"/>
      <c r="E22" s="169"/>
      <c r="F22" s="169"/>
      <c r="G22" s="169"/>
      <c r="H22" s="169"/>
    </row>
    <row r="23" spans="2:10" ht="30" x14ac:dyDescent="0.25">
      <c r="B23" s="172"/>
      <c r="C23" s="175" t="s">
        <v>87</v>
      </c>
      <c r="D23" s="175" t="s">
        <v>72</v>
      </c>
      <c r="E23" s="175" t="s">
        <v>23</v>
      </c>
      <c r="F23" s="176" t="s">
        <v>93</v>
      </c>
      <c r="G23" s="169"/>
      <c r="H23" s="177"/>
      <c r="I23" s="167"/>
      <c r="J23" s="167"/>
    </row>
    <row r="24" spans="2:10" ht="15.75" thickBot="1" x14ac:dyDescent="0.3">
      <c r="B24" s="197" t="s">
        <v>80</v>
      </c>
      <c r="C24" s="198">
        <v>266673586.75999996</v>
      </c>
      <c r="D24" s="199">
        <v>211264.2</v>
      </c>
      <c r="E24" s="199">
        <v>435456501.62839991</v>
      </c>
      <c r="F24" s="200">
        <v>32381966.391879998</v>
      </c>
      <c r="G24" s="183"/>
      <c r="H24" s="177"/>
      <c r="I24" s="167"/>
      <c r="J24" s="167"/>
    </row>
    <row r="25" spans="2:10" x14ac:dyDescent="0.25">
      <c r="B25" s="296" t="s">
        <v>24</v>
      </c>
      <c r="C25" s="296"/>
      <c r="D25" s="296"/>
      <c r="E25" s="296"/>
      <c r="F25" s="296"/>
      <c r="G25" s="297"/>
      <c r="H25" s="201"/>
      <c r="I25" s="201"/>
      <c r="J25" s="201"/>
    </row>
    <row r="26" spans="2:10" x14ac:dyDescent="0.25">
      <c r="B26" s="297"/>
      <c r="C26" s="297"/>
      <c r="D26" s="297"/>
      <c r="E26" s="297"/>
      <c r="F26" s="297"/>
      <c r="G26" s="297"/>
      <c r="H26" s="177"/>
      <c r="I26" s="167"/>
      <c r="J26" s="167"/>
    </row>
  </sheetData>
  <mergeCells count="7">
    <mergeCell ref="B20:J20"/>
    <mergeCell ref="B25:G26"/>
    <mergeCell ref="C3:D3"/>
    <mergeCell ref="E3:F3"/>
    <mergeCell ref="B10:H10"/>
    <mergeCell ref="C13:E13"/>
    <mergeCell ref="F13:H13"/>
  </mergeCells>
  <phoneticPr fontId="17" type="noConversion"/>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2"/>
  <sheetViews>
    <sheetView zoomScaleNormal="100" zoomScalePageLayoutView="90" workbookViewId="0">
      <selection activeCell="M4" sqref="M4"/>
    </sheetView>
  </sheetViews>
  <sheetFormatPr defaultColWidth="8.85546875" defaultRowHeight="15" x14ac:dyDescent="0.25"/>
  <cols>
    <col min="1" max="1" width="2.7109375" style="2" customWidth="1"/>
    <col min="2" max="6" width="16.7109375" style="2" customWidth="1"/>
    <col min="7" max="9" width="16.7109375" style="4" customWidth="1"/>
    <col min="10" max="10" width="6.42578125" style="4" customWidth="1"/>
    <col min="11" max="11" width="10.28515625" style="2" customWidth="1"/>
    <col min="12" max="12" width="8.85546875" style="2"/>
    <col min="13" max="13" width="16.28515625" style="2" bestFit="1" customWidth="1"/>
    <col min="14" max="14" width="35.42578125" style="2" customWidth="1"/>
    <col min="15" max="16384" width="8.85546875" style="2"/>
  </cols>
  <sheetData>
    <row r="1" spans="2:12" ht="9.75" customHeight="1" x14ac:dyDescent="0.25"/>
    <row r="2" spans="2:12" ht="23.25" customHeight="1" x14ac:dyDescent="0.3">
      <c r="B2" s="123" t="s">
        <v>40</v>
      </c>
      <c r="C2" s="123"/>
      <c r="D2" s="124"/>
    </row>
    <row r="3" spans="2:12" ht="215.25" customHeight="1" x14ac:dyDescent="0.25">
      <c r="B3" s="294" t="s">
        <v>2</v>
      </c>
      <c r="C3" s="294"/>
      <c r="D3" s="294"/>
      <c r="E3" s="294"/>
      <c r="F3" s="294"/>
      <c r="G3" s="294"/>
      <c r="H3" s="294"/>
      <c r="I3" s="294"/>
      <c r="J3" s="121"/>
      <c r="K3" s="121"/>
      <c r="L3" s="121"/>
    </row>
    <row r="4" spans="2:12" ht="270.95" customHeight="1" x14ac:dyDescent="0.25">
      <c r="B4" s="312" t="s">
        <v>114</v>
      </c>
      <c r="C4" s="312"/>
      <c r="D4" s="312"/>
      <c r="E4" s="312"/>
      <c r="F4" s="312"/>
      <c r="G4" s="312"/>
      <c r="H4" s="312"/>
      <c r="I4" s="312"/>
      <c r="J4" s="121"/>
      <c r="K4" s="121"/>
      <c r="L4" s="121"/>
    </row>
    <row r="5" spans="2:12" ht="15" customHeight="1" x14ac:dyDescent="0.25">
      <c r="B5" s="309" t="s">
        <v>1</v>
      </c>
      <c r="C5" s="309"/>
      <c r="D5" s="309"/>
      <c r="E5" s="152"/>
      <c r="F5" s="152"/>
      <c r="G5" s="152"/>
      <c r="H5" s="152"/>
      <c r="I5" s="121"/>
      <c r="J5" s="121"/>
      <c r="K5" s="121"/>
    </row>
    <row r="6" spans="2:12" ht="228" customHeight="1" x14ac:dyDescent="0.25">
      <c r="B6" s="294" t="s">
        <v>116</v>
      </c>
      <c r="C6" s="294"/>
      <c r="D6" s="294"/>
      <c r="E6" s="294"/>
      <c r="F6" s="294"/>
      <c r="G6" s="294"/>
      <c r="H6" s="294"/>
      <c r="I6" s="294"/>
      <c r="J6" s="121"/>
      <c r="K6" s="121"/>
    </row>
    <row r="7" spans="2:12" ht="216" customHeight="1" x14ac:dyDescent="0.25">
      <c r="B7" s="294" t="s">
        <v>119</v>
      </c>
      <c r="C7" s="294"/>
      <c r="D7" s="294"/>
      <c r="E7" s="294"/>
      <c r="F7" s="294"/>
      <c r="G7" s="294"/>
      <c r="H7" s="294"/>
      <c r="I7" s="294"/>
      <c r="J7" s="121"/>
      <c r="K7" s="121"/>
    </row>
    <row r="8" spans="2:12" ht="143.25" customHeight="1" x14ac:dyDescent="0.25">
      <c r="B8" s="310" t="s">
        <v>126</v>
      </c>
      <c r="C8" s="310"/>
      <c r="D8" s="310"/>
      <c r="E8" s="310"/>
      <c r="F8" s="310"/>
      <c r="G8" s="310"/>
      <c r="H8" s="310"/>
      <c r="I8" s="310"/>
      <c r="J8" s="122"/>
      <c r="K8" s="122"/>
    </row>
    <row r="9" spans="2:12" ht="82.5" customHeight="1" x14ac:dyDescent="0.25">
      <c r="B9" s="310" t="s">
        <v>129</v>
      </c>
      <c r="C9" s="310"/>
      <c r="D9" s="310"/>
      <c r="E9" s="310"/>
      <c r="F9" s="310"/>
      <c r="G9" s="310"/>
      <c r="H9" s="310"/>
      <c r="I9" s="310"/>
      <c r="J9" s="122"/>
      <c r="K9" s="122"/>
    </row>
    <row r="10" spans="2:12" ht="64.5" customHeight="1" x14ac:dyDescent="0.25">
      <c r="B10" s="310" t="s">
        <v>127</v>
      </c>
      <c r="C10" s="310"/>
      <c r="D10" s="310"/>
      <c r="E10" s="310"/>
      <c r="F10" s="310"/>
      <c r="G10" s="310"/>
      <c r="H10" s="310"/>
      <c r="I10" s="310"/>
      <c r="J10" s="122"/>
      <c r="K10" s="122"/>
    </row>
    <row r="11" spans="2:12" ht="101.25" customHeight="1" x14ac:dyDescent="0.25">
      <c r="B11" s="311" t="s">
        <v>128</v>
      </c>
      <c r="C11" s="311"/>
      <c r="D11" s="311"/>
      <c r="E11" s="311"/>
      <c r="F11" s="311"/>
      <c r="G11" s="311"/>
      <c r="H11" s="311"/>
      <c r="I11" s="311"/>
      <c r="J11" s="122"/>
      <c r="K11" s="122"/>
    </row>
    <row r="12" spans="2:12" ht="22.5" customHeight="1" x14ac:dyDescent="0.25">
      <c r="B12" s="161" t="s">
        <v>113</v>
      </c>
      <c r="C12" s="162"/>
      <c r="D12" s="68"/>
      <c r="E12" s="306"/>
      <c r="F12" s="307"/>
      <c r="G12" s="307"/>
      <c r="H12" s="307"/>
      <c r="I12" s="307"/>
      <c r="J12" s="307"/>
      <c r="K12" s="308"/>
    </row>
    <row r="13" spans="2:12" ht="15" customHeight="1" x14ac:dyDescent="0.25">
      <c r="B13" s="305" t="s">
        <v>26</v>
      </c>
      <c r="C13" s="305"/>
      <c r="D13" s="305"/>
      <c r="E13" s="305"/>
      <c r="F13" s="305"/>
      <c r="G13" s="305"/>
      <c r="H13" s="305"/>
      <c r="I13" s="305"/>
      <c r="J13" s="305"/>
      <c r="K13" s="305"/>
    </row>
    <row r="14" spans="2:12" ht="15" customHeight="1" x14ac:dyDescent="0.25">
      <c r="B14" s="304" t="s">
        <v>115</v>
      </c>
      <c r="C14" s="304"/>
      <c r="D14" s="304"/>
      <c r="E14" s="304"/>
      <c r="F14" s="304"/>
      <c r="G14" s="304"/>
      <c r="H14" s="304"/>
      <c r="I14" s="304"/>
      <c r="J14" s="304"/>
      <c r="K14" s="304"/>
      <c r="L14" s="304"/>
    </row>
    <row r="15" spans="2:12" ht="29.25" customHeight="1" x14ac:dyDescent="0.25">
      <c r="B15" s="302" t="s">
        <v>117</v>
      </c>
      <c r="C15" s="302"/>
      <c r="D15" s="302"/>
      <c r="E15" s="302"/>
      <c r="F15" s="302"/>
      <c r="G15" s="302"/>
      <c r="H15" s="302"/>
      <c r="I15" s="302"/>
      <c r="J15" s="2"/>
    </row>
    <row r="16" spans="2:12" ht="15" customHeight="1" x14ac:dyDescent="0.25">
      <c r="B16" s="304" t="s">
        <v>118</v>
      </c>
      <c r="C16" s="304"/>
      <c r="D16" s="304"/>
      <c r="E16" s="304"/>
      <c r="F16" s="304"/>
      <c r="G16" s="304"/>
      <c r="H16" s="304"/>
      <c r="I16" s="304"/>
      <c r="J16" s="2"/>
    </row>
    <row r="17" spans="2:10" ht="15" customHeight="1" x14ac:dyDescent="0.25">
      <c r="B17" s="304" t="s">
        <v>120</v>
      </c>
      <c r="C17" s="304"/>
      <c r="D17" s="304"/>
      <c r="E17" s="304"/>
      <c r="F17" s="304"/>
      <c r="G17" s="304"/>
      <c r="H17" s="304"/>
      <c r="I17" s="304"/>
      <c r="J17" s="2"/>
    </row>
    <row r="18" spans="2:10" ht="32.25" customHeight="1" x14ac:dyDescent="0.25">
      <c r="B18" s="302" t="s">
        <v>121</v>
      </c>
      <c r="C18" s="302"/>
      <c r="D18" s="302"/>
      <c r="E18" s="302"/>
      <c r="F18" s="302"/>
      <c r="G18" s="302"/>
      <c r="H18" s="302"/>
      <c r="I18" s="302"/>
      <c r="J18" s="2"/>
    </row>
    <row r="19" spans="2:10" ht="30" customHeight="1" x14ac:dyDescent="0.25">
      <c r="B19" s="302" t="s">
        <v>122</v>
      </c>
      <c r="C19" s="302"/>
      <c r="D19" s="302"/>
      <c r="E19" s="302"/>
      <c r="F19" s="302"/>
      <c r="G19" s="302"/>
      <c r="H19" s="302"/>
      <c r="I19" s="302"/>
      <c r="J19" s="2"/>
    </row>
    <row r="20" spans="2:10" ht="15" customHeight="1" x14ac:dyDescent="0.25">
      <c r="B20" s="2" t="s">
        <v>123</v>
      </c>
      <c r="F20" s="4"/>
      <c r="I20" s="7"/>
      <c r="J20" s="2"/>
    </row>
    <row r="21" spans="2:10" ht="27" customHeight="1" x14ac:dyDescent="0.25">
      <c r="B21" s="302" t="s">
        <v>124</v>
      </c>
      <c r="C21" s="302"/>
      <c r="D21" s="302"/>
      <c r="E21" s="302"/>
      <c r="F21" s="302"/>
      <c r="G21" s="302"/>
      <c r="H21" s="302"/>
      <c r="I21" s="302"/>
      <c r="J21" s="302"/>
    </row>
    <row r="22" spans="2:10" ht="30" customHeight="1" x14ac:dyDescent="0.25">
      <c r="B22" s="303" t="s">
        <v>125</v>
      </c>
      <c r="C22" s="303"/>
      <c r="D22" s="303"/>
      <c r="E22" s="303"/>
      <c r="F22" s="303"/>
      <c r="G22" s="303"/>
      <c r="H22" s="303"/>
      <c r="I22" s="303"/>
    </row>
  </sheetData>
  <mergeCells count="19">
    <mergeCell ref="B3:I3"/>
    <mergeCell ref="B13:K13"/>
    <mergeCell ref="E12:K12"/>
    <mergeCell ref="B5:D5"/>
    <mergeCell ref="B6:I6"/>
    <mergeCell ref="B8:I8"/>
    <mergeCell ref="B9:I9"/>
    <mergeCell ref="B10:I10"/>
    <mergeCell ref="B11:I11"/>
    <mergeCell ref="B4:I4"/>
    <mergeCell ref="B7:I7"/>
    <mergeCell ref="B18:I18"/>
    <mergeCell ref="B19:I19"/>
    <mergeCell ref="B21:J21"/>
    <mergeCell ref="B22:I22"/>
    <mergeCell ref="B14:L14"/>
    <mergeCell ref="B15:I15"/>
    <mergeCell ref="B16:I16"/>
    <mergeCell ref="B17:I17"/>
  </mergeCells>
  <phoneticPr fontId="17" type="noConversion"/>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120" zoomScaleNormal="120" zoomScalePageLayoutView="120" workbookViewId="0">
      <selection activeCell="B8" sqref="B8:E8"/>
    </sheetView>
  </sheetViews>
  <sheetFormatPr defaultColWidth="8.85546875" defaultRowHeight="15" x14ac:dyDescent="0.25"/>
  <cols>
    <col min="1" max="1" width="11.7109375" customWidth="1"/>
    <col min="2" max="2" width="54.42578125" customWidth="1"/>
    <col min="3" max="3" width="26.85546875" customWidth="1"/>
    <col min="4" max="4" width="17.42578125" customWidth="1"/>
    <col min="5" max="5" width="73.42578125" customWidth="1"/>
  </cols>
  <sheetData>
    <row r="1" spans="1:11" ht="147" customHeight="1" thickBot="1" x14ac:dyDescent="0.3">
      <c r="A1" s="314" t="s">
        <v>53</v>
      </c>
      <c r="B1" s="314"/>
      <c r="C1" s="314"/>
      <c r="D1" s="314"/>
      <c r="E1" s="151"/>
      <c r="F1" s="151"/>
      <c r="G1" s="151"/>
      <c r="H1" s="151"/>
      <c r="I1" s="151"/>
      <c r="J1" s="151"/>
      <c r="K1" s="151"/>
    </row>
    <row r="2" spans="1:11" ht="15.75" x14ac:dyDescent="0.25">
      <c r="B2" s="315" t="s">
        <v>54</v>
      </c>
      <c r="C2" s="316"/>
      <c r="D2" s="316"/>
      <c r="E2" s="317"/>
    </row>
    <row r="3" spans="1:11" x14ac:dyDescent="0.25">
      <c r="B3" s="142" t="s">
        <v>56</v>
      </c>
      <c r="C3" s="141" t="s">
        <v>57</v>
      </c>
      <c r="D3" s="141" t="s">
        <v>60</v>
      </c>
      <c r="E3" s="143" t="s">
        <v>59</v>
      </c>
    </row>
    <row r="4" spans="1:11" s="128" customFormat="1" ht="88.5" customHeight="1" x14ac:dyDescent="0.25">
      <c r="B4" s="144" t="s">
        <v>58</v>
      </c>
      <c r="C4" s="131">
        <v>3.31</v>
      </c>
      <c r="D4" s="140">
        <v>1499.99</v>
      </c>
      <c r="E4" s="145" t="s">
        <v>51</v>
      </c>
    </row>
    <row r="5" spans="1:11" ht="45" x14ac:dyDescent="0.25">
      <c r="B5" s="144" t="s">
        <v>62</v>
      </c>
      <c r="C5" s="131" t="s">
        <v>61</v>
      </c>
      <c r="D5" s="140">
        <v>1599</v>
      </c>
      <c r="E5" s="146" t="s">
        <v>96</v>
      </c>
    </row>
    <row r="6" spans="1:11" ht="15.75" thickBot="1" x14ac:dyDescent="0.3">
      <c r="B6" s="147" t="s">
        <v>97</v>
      </c>
      <c r="C6" s="148" t="s">
        <v>98</v>
      </c>
      <c r="D6" s="149">
        <v>6.2E-2</v>
      </c>
      <c r="E6" s="150"/>
    </row>
    <row r="8" spans="1:11" ht="175.5" customHeight="1" thickBot="1" x14ac:dyDescent="0.3">
      <c r="B8" s="313" t="s">
        <v>43</v>
      </c>
      <c r="C8" s="313"/>
      <c r="D8" s="313"/>
      <c r="E8" s="313"/>
    </row>
    <row r="9" spans="1:11" x14ac:dyDescent="0.25">
      <c r="B9" s="318" t="s">
        <v>104</v>
      </c>
      <c r="C9" s="319"/>
      <c r="D9" s="320"/>
      <c r="E9" s="129"/>
    </row>
    <row r="10" spans="1:11" ht="60" x14ac:dyDescent="0.25">
      <c r="A10" s="126"/>
      <c r="B10" s="132" t="s">
        <v>99</v>
      </c>
      <c r="C10" s="131" t="s">
        <v>100</v>
      </c>
      <c r="D10" s="133" t="s">
        <v>101</v>
      </c>
    </row>
    <row r="11" spans="1:11" ht="30" x14ac:dyDescent="0.25">
      <c r="A11" s="125"/>
      <c r="B11" s="134" t="s">
        <v>102</v>
      </c>
      <c r="C11" s="130">
        <v>0.02</v>
      </c>
      <c r="D11" s="135">
        <v>36</v>
      </c>
    </row>
    <row r="12" spans="1:11" x14ac:dyDescent="0.25">
      <c r="B12" s="136" t="s">
        <v>103</v>
      </c>
      <c r="C12" s="130">
        <v>0.17</v>
      </c>
      <c r="D12" s="135">
        <v>170</v>
      </c>
    </row>
    <row r="13" spans="1:11" ht="15.75" thickBot="1" x14ac:dyDescent="0.3">
      <c r="B13" s="137" t="s">
        <v>55</v>
      </c>
      <c r="C13" s="138">
        <v>0.19</v>
      </c>
      <c r="D13" s="139">
        <f>D11+D12</f>
        <v>206</v>
      </c>
    </row>
    <row r="14" spans="1:11" ht="135" customHeight="1" x14ac:dyDescent="0.25">
      <c r="A14" s="126"/>
      <c r="B14" s="313" t="s">
        <v>52</v>
      </c>
      <c r="C14" s="313"/>
      <c r="D14" s="313"/>
      <c r="E14" s="313"/>
    </row>
    <row r="17" spans="1:1" x14ac:dyDescent="0.25">
      <c r="A17" s="127"/>
    </row>
    <row r="21" spans="1:1" x14ac:dyDescent="0.25">
      <c r="A21" s="127"/>
    </row>
  </sheetData>
  <mergeCells count="5">
    <mergeCell ref="B14:E14"/>
    <mergeCell ref="A1:D1"/>
    <mergeCell ref="B2:E2"/>
    <mergeCell ref="B8:E8"/>
    <mergeCell ref="B9:D9"/>
  </mergeCells>
  <phoneticPr fontId="17"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1. ENERGY STAR Dataset</vt:lpstr>
      <vt:lpstr>2. Vented Gas Plot</vt:lpstr>
      <vt:lpstr>3. Elec. Standard Plot</vt:lpstr>
      <vt:lpstr>4. Elec, Compact 120V Plot</vt:lpstr>
      <vt:lpstr>5. Elec. Compact 240V Plot</vt:lpstr>
      <vt:lpstr>6. Consumer Savings</vt:lpstr>
      <vt:lpstr>7. Efficiency &amp; Payback</vt:lpstr>
      <vt:lpstr>7a. Cost Effective- ETA</vt:lpstr>
    </vt:vector>
  </TitlesOfParts>
  <Company>DRINTL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rfogle</dc:creator>
  <cp:lastModifiedBy>VM</cp:lastModifiedBy>
  <cp:lastPrinted>2013-07-23T12:37:15Z</cp:lastPrinted>
  <dcterms:created xsi:type="dcterms:W3CDTF">2013-04-29T13:39:21Z</dcterms:created>
  <dcterms:modified xsi:type="dcterms:W3CDTF">2013-08-06T20:32:13Z</dcterms:modified>
</cp:coreProperties>
</file>